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2014" sheetId="1" r:id="rId1"/>
    <sheet name="пустое" sheetId="2" r:id="rId2"/>
  </sheets>
  <definedNames/>
  <calcPr fullCalcOnLoad="1"/>
</workbook>
</file>

<file path=xl/sharedStrings.xml><?xml version="1.0" encoding="utf-8"?>
<sst xmlns="http://schemas.openxmlformats.org/spreadsheetml/2006/main" count="1230" uniqueCount="182">
  <si>
    <t>Чай с лимоном</t>
  </si>
  <si>
    <t>Итого</t>
  </si>
  <si>
    <t>Яблоко свежее</t>
  </si>
  <si>
    <t>Картофельное пюре</t>
  </si>
  <si>
    <t>Рагу овощное</t>
  </si>
  <si>
    <t>Борщ из св.капусты с картофелем</t>
  </si>
  <si>
    <t>Суп картофельный с бобовыми</t>
  </si>
  <si>
    <t>Согласовано;</t>
  </si>
  <si>
    <t>Утверждаю;</t>
  </si>
  <si>
    <t>________________В.А.Титов</t>
  </si>
  <si>
    <t>Рис отварной</t>
  </si>
  <si>
    <t>Ряженка</t>
  </si>
  <si>
    <t>Биокефир</t>
  </si>
  <si>
    <t>Йогурт</t>
  </si>
  <si>
    <t>Чай с сахаром</t>
  </si>
  <si>
    <t>Сырники из творога</t>
  </si>
  <si>
    <t>Ватрушка с творогом</t>
  </si>
  <si>
    <t>Руководитель управления</t>
  </si>
  <si>
    <t>Хлеб ржаной йодированный</t>
  </si>
  <si>
    <t>Всего за день</t>
  </si>
  <si>
    <t>Сыр порционный</t>
  </si>
  <si>
    <t>Рассольник Ленинградский</t>
  </si>
  <si>
    <t>Икра кабачковая</t>
  </si>
  <si>
    <t>Рис припущенный</t>
  </si>
  <si>
    <t>Котлета рыбная</t>
  </si>
  <si>
    <t>100/20</t>
  </si>
  <si>
    <t>Директор ООО "ВитаминКа"</t>
  </si>
  <si>
    <t xml:space="preserve"> Роспотребнадзора по Воронежской области</t>
  </si>
  <si>
    <t>№ рец</t>
  </si>
  <si>
    <t>Обед:</t>
  </si>
  <si>
    <t>Завтрак:</t>
  </si>
  <si>
    <t>№ п/п</t>
  </si>
  <si>
    <t>масса порции</t>
  </si>
  <si>
    <t>Пищевые вещества (г)</t>
  </si>
  <si>
    <t>Энегретическая ценность (ккал)</t>
  </si>
  <si>
    <t>Б</t>
  </si>
  <si>
    <t>Ж</t>
  </si>
  <si>
    <t>У</t>
  </si>
  <si>
    <t>Витамины (мг)</t>
  </si>
  <si>
    <t>Минеральные вещества (мг)</t>
  </si>
  <si>
    <t>В1</t>
  </si>
  <si>
    <t>С</t>
  </si>
  <si>
    <t>А</t>
  </si>
  <si>
    <t>Е</t>
  </si>
  <si>
    <t>Са</t>
  </si>
  <si>
    <t>Р</t>
  </si>
  <si>
    <t>Мg</t>
  </si>
  <si>
    <t>Fe</t>
  </si>
  <si>
    <t>день: понедельник</t>
  </si>
  <si>
    <t>Неделя: первая</t>
  </si>
  <si>
    <t>сезон: осенне-зимний</t>
  </si>
  <si>
    <t>Возрастная категория: с 7 до 11 лет</t>
  </si>
  <si>
    <t>Прием пищи, наименование блюд</t>
  </si>
  <si>
    <t>Хлеб пшеничный или зерновой</t>
  </si>
  <si>
    <t>Салат из отв.свеклы с растит.маслом</t>
  </si>
  <si>
    <t>Щи из св.капусты с картофелем</t>
  </si>
  <si>
    <t>Рыба припущенная</t>
  </si>
  <si>
    <t>Компот из сх/фр витаминизированный</t>
  </si>
  <si>
    <t>Полдник:</t>
  </si>
  <si>
    <t>день: вторник</t>
  </si>
  <si>
    <t>Какао на молоке</t>
  </si>
  <si>
    <t>Фрукты свежие</t>
  </si>
  <si>
    <t>Цыплята отварные</t>
  </si>
  <si>
    <t>день: среда</t>
  </si>
  <si>
    <t>Макароны отварные</t>
  </si>
  <si>
    <t>Котлета мясная рубленная</t>
  </si>
  <si>
    <t>каша ячневая</t>
  </si>
  <si>
    <t>день: четверг</t>
  </si>
  <si>
    <t>день: пятница</t>
  </si>
  <si>
    <t>Каша пшенная</t>
  </si>
  <si>
    <t>Неделя: вторая</t>
  </si>
  <si>
    <t>Варенье или джем</t>
  </si>
  <si>
    <t>Булка сдобная</t>
  </si>
  <si>
    <t>Салат из свеклы с растит.маслом</t>
  </si>
  <si>
    <t>Суп картофельный с пшеном</t>
  </si>
  <si>
    <t>Всего за 10 дней</t>
  </si>
  <si>
    <t>* Молоко выдается ежедневно по 200гр на одного ребенка по Губернаторской программе</t>
  </si>
  <si>
    <t>** Примечание: согласно сборнику рецептур блюд и кулинарных изделий для предприятия общественного питания</t>
  </si>
  <si>
    <t>Издательство "Хлебпродинформ" Москва 1996г.</t>
  </si>
  <si>
    <t>Возрастная категория: с 11 до 17 лет</t>
  </si>
  <si>
    <t>Суп картофельный гречневый</t>
  </si>
  <si>
    <t>осенне-зимний</t>
  </si>
  <si>
    <t>_____________И.И.Механтьев</t>
  </si>
  <si>
    <t>Шницель мясной рубленный</t>
  </si>
  <si>
    <t>Компот из свежих фруктов витаминизированный</t>
  </si>
  <si>
    <t>Примерное меню и пищевая ценность приготовляемых блюд для обучающихся в общеобразовательных учреждениях на 2012/2013 учебный год (осенне-зимний сезон)</t>
  </si>
  <si>
    <t>Кофейный напиток с молоком</t>
  </si>
  <si>
    <t>Оладьи с маслом/сахаром</t>
  </si>
  <si>
    <t>Директор МБОУ ________</t>
  </si>
  <si>
    <t>_________/________________/</t>
  </si>
  <si>
    <t>возрастная категория с 7-11 лет</t>
  </si>
  <si>
    <t>200/5</t>
  </si>
  <si>
    <t>150/5/5</t>
  </si>
  <si>
    <t>Напиток лимонный</t>
  </si>
  <si>
    <t>80/20</t>
  </si>
  <si>
    <t>Компот из сухофруктов витаминизированный</t>
  </si>
  <si>
    <t>Огурец соленый</t>
  </si>
  <si>
    <t>Норма:</t>
  </si>
  <si>
    <t>46-53</t>
  </si>
  <si>
    <t>47-55</t>
  </si>
  <si>
    <t>201-234</t>
  </si>
  <si>
    <t>1410-1645</t>
  </si>
  <si>
    <t>36-42</t>
  </si>
  <si>
    <t>0,4-0,5</t>
  </si>
  <si>
    <t>660-770</t>
  </si>
  <si>
    <t>990-1155</t>
  </si>
  <si>
    <t>7-8,4</t>
  </si>
  <si>
    <t>Кисель фруктовый витаминизированный</t>
  </si>
  <si>
    <t>* Молоко выдается 3 раза в неделю по 200гр на одного ребенка по Губернаторской программе</t>
  </si>
  <si>
    <t>возрастная категория с 11-17 лет</t>
  </si>
  <si>
    <t>200/15</t>
  </si>
  <si>
    <t>200/10/5</t>
  </si>
  <si>
    <t>54-63</t>
  </si>
  <si>
    <t>55-64</t>
  </si>
  <si>
    <t>230-268</t>
  </si>
  <si>
    <t>1628-1899</t>
  </si>
  <si>
    <t>42-49</t>
  </si>
  <si>
    <t>0,5-0,6</t>
  </si>
  <si>
    <t>720-840</t>
  </si>
  <si>
    <t>1080-1260</t>
  </si>
  <si>
    <t>180-210</t>
  </si>
  <si>
    <t>150-175</t>
  </si>
  <si>
    <t xml:space="preserve"> Руководитель управления</t>
  </si>
  <si>
    <t>__________________2015г</t>
  </si>
  <si>
    <t>________________2015г</t>
  </si>
  <si>
    <t>______________________2015г</t>
  </si>
  <si>
    <t xml:space="preserve">Омлет натуральный </t>
  </si>
  <si>
    <t>Кондитерское изделие</t>
  </si>
  <si>
    <t>Хлебо-булочное изделие с сыром</t>
  </si>
  <si>
    <t>Суп-лапша на курином бульоне</t>
  </si>
  <si>
    <t>Рагу из птицы с овощами</t>
  </si>
  <si>
    <t>Хлеб ржаной  йодированный</t>
  </si>
  <si>
    <t>Запеканка* из творога с джемом</t>
  </si>
  <si>
    <t>150/10</t>
  </si>
  <si>
    <t>* допускается замена на сырники из творога с джемом (150/10)  рец.294</t>
  </si>
  <si>
    <t>Слойка с капустой</t>
  </si>
  <si>
    <t>Рыба тушеная с овощами</t>
  </si>
  <si>
    <t>Каша молочная пшенная с маслом</t>
  </si>
  <si>
    <t>Салат из квашеной капусты с растительным маслом</t>
  </si>
  <si>
    <t>Тефтели из мяса говядины с соусом</t>
  </si>
  <si>
    <t>Кис/мол.продукт "Снежок"</t>
  </si>
  <si>
    <t>Икра свекольная</t>
  </si>
  <si>
    <t>Плов из  птицы</t>
  </si>
  <si>
    <t xml:space="preserve">Каша молочная манная </t>
  </si>
  <si>
    <t>масло сливочное</t>
  </si>
  <si>
    <t xml:space="preserve">Сочник </t>
  </si>
  <si>
    <t>Макароны запеченые с сыром</t>
  </si>
  <si>
    <t>Печень тушеная с соусом сметанным</t>
  </si>
  <si>
    <t>Примерное меню и пищевая ценность приготовляемых блюд для обучающихся в образовательных учреджениях</t>
  </si>
  <si>
    <t>Колбасные изделия отварные</t>
  </si>
  <si>
    <t>Слойка с сыром</t>
  </si>
  <si>
    <t>Кисломол.продукт "Снежок"</t>
  </si>
  <si>
    <t>***</t>
  </si>
  <si>
    <t>Допускается замена продуктов по таблице согласно приложения 6 к СанПин 2.4.5.2409-08</t>
  </si>
  <si>
    <t>11//13</t>
  </si>
  <si>
    <t>Слойка c сыром</t>
  </si>
  <si>
    <t>Биточки мясные рубленные</t>
  </si>
  <si>
    <t>* допускается замена на запеканку из творога (150гр)  рец.297</t>
  </si>
  <si>
    <t>Капуста тушеная</t>
  </si>
  <si>
    <t>Слойка с картофелем</t>
  </si>
  <si>
    <t>* допускается замена на запеканку из творога  (200 гр )  рец.297</t>
  </si>
  <si>
    <t>* допускается замена на сырники из творога с джемом (200/15)  рец.294</t>
  </si>
  <si>
    <t>Слойка со сгущенкой</t>
  </si>
  <si>
    <t>Рыба припущенная*</t>
  </si>
  <si>
    <t>*Допускается замена на котлету рыбную 80гр  (рец.№ 324 )</t>
  </si>
  <si>
    <t>сезон: осенне-зимний, весенний</t>
  </si>
  <si>
    <t>Салат из свежей моркови*</t>
  </si>
  <si>
    <t>Салат из свежей капусты* (до 31.03.)</t>
  </si>
  <si>
    <t>Салат из свежей капусты с растительным маслом* (до 31.03.)</t>
  </si>
  <si>
    <t>Сок фруктовый в ассортименте</t>
  </si>
  <si>
    <t>завтрак-20,7%,  обед - 33,0%,  полдник - 17,2%</t>
  </si>
  <si>
    <t>Сырники из творога*</t>
  </si>
  <si>
    <t>*На весенний период допускается замена на огурец свежий (100гр)</t>
  </si>
  <si>
    <t>*Допускается замена на котлету рыбную 100гр  (рец.№ 324 )</t>
  </si>
  <si>
    <t>завтрак-23,4%,  обед - 36,8%,  полдник - 11,4%</t>
  </si>
  <si>
    <t>*С 01.04. допускается замена на огурец свежий (60гр) или на капусту свежую молодую (60гр)</t>
  </si>
  <si>
    <t>Салат из свежей капусты* с растительным маслом (до 31.03.)</t>
  </si>
  <si>
    <t>С 01.04. допускается замена на огурец консервированный (60гр) или на капусту свежую молодую (60гр)</t>
  </si>
  <si>
    <t>С 01.04. допускается замена на огурец свежий (60гр) или на капусту свежую молодую (60гр)</t>
  </si>
  <si>
    <t>*На весенний период допускается замена на икру морковную (60гр)</t>
  </si>
  <si>
    <t>*С 01.04. допускается замена на огурец консервированный (100гр) или на капусту свежую молодую (100гр)</t>
  </si>
  <si>
    <t>Примерное меню и пищевая ценность приготовляемых блюд для обучающихся в образовательных учреждениях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</si>
</sst>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distributed"/>
    </xf>
    <xf numFmtId="0" fontId="4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 horizontal="center" vertical="distributed"/>
    </xf>
    <xf numFmtId="0" fontId="30" fillId="0" borderId="10" xfId="0" applyFont="1" applyBorder="1" applyAlignment="1">
      <alignment vertical="distributed"/>
    </xf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distributed"/>
    </xf>
    <xf numFmtId="0" fontId="40" fillId="0" borderId="10" xfId="0" applyFont="1" applyBorder="1" applyAlignment="1">
      <alignment horizontal="right"/>
    </xf>
    <xf numFmtId="0" fontId="39" fillId="0" borderId="0" xfId="0" applyFont="1" applyBorder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2" fontId="40" fillId="0" borderId="10" xfId="0" applyNumberFormat="1" applyFont="1" applyFill="1" applyBorder="1" applyAlignment="1">
      <alignment/>
    </xf>
    <xf numFmtId="14" fontId="39" fillId="0" borderId="10" xfId="0" applyNumberFormat="1" applyFont="1" applyBorder="1" applyAlignment="1" applyProtection="1">
      <alignment/>
      <protection locked="0"/>
    </xf>
    <xf numFmtId="2" fontId="39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4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9" fillId="0" borderId="12" xfId="0" applyFont="1" applyBorder="1" applyAlignment="1">
      <alignment/>
    </xf>
    <xf numFmtId="2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 vertical="distributed"/>
    </xf>
    <xf numFmtId="2" fontId="3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0" fillId="0" borderId="10" xfId="0" applyFont="1" applyBorder="1" applyAlignment="1">
      <alignment/>
    </xf>
    <xf numFmtId="2" fontId="30" fillId="0" borderId="10" xfId="0" applyNumberFormat="1" applyFont="1" applyBorder="1" applyAlignment="1">
      <alignment/>
    </xf>
    <xf numFmtId="17" fontId="40" fillId="0" borderId="10" xfId="0" applyNumberFormat="1" applyFont="1" applyBorder="1" applyAlignment="1">
      <alignment horizontal="right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left" vertical="distributed" indent="1"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1" fillId="0" borderId="0" xfId="0" applyFont="1" applyAlignment="1">
      <alignment horizontal="center" vertical="distributed"/>
    </xf>
    <xf numFmtId="0" fontId="40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/>
    </xf>
    <xf numFmtId="0" fontId="30" fillId="0" borderId="0" xfId="0" applyFont="1" applyAlignment="1">
      <alignment horizontal="center"/>
    </xf>
    <xf numFmtId="16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center"/>
    </xf>
    <xf numFmtId="16" fontId="43" fillId="0" borderId="0" xfId="0" applyNumberFormat="1" applyFont="1" applyAlignment="1">
      <alignment/>
    </xf>
    <xf numFmtId="12" fontId="0" fillId="0" borderId="0" xfId="0" applyNumberFormat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0" fontId="4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40" fillId="0" borderId="0" xfId="0" applyFont="1" applyAlignment="1">
      <alignment horizontal="left" vertical="top"/>
    </xf>
    <xf numFmtId="0" fontId="30" fillId="0" borderId="0" xfId="0" applyFont="1" applyAlignment="1">
      <alignment horizontal="center"/>
    </xf>
    <xf numFmtId="0" fontId="43" fillId="0" borderId="0" xfId="0" applyFont="1" applyAlignment="1">
      <alignment horizontal="left" vertical="top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0" fontId="30" fillId="0" borderId="0" xfId="0" applyFont="1" applyAlignment="1">
      <alignment horizontal="center"/>
    </xf>
    <xf numFmtId="2" fontId="0" fillId="0" borderId="10" xfId="0" applyNumberFormat="1" applyFont="1" applyBorder="1" applyAlignment="1">
      <alignment/>
    </xf>
    <xf numFmtId="0" fontId="43" fillId="0" borderId="12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right" vertical="top"/>
    </xf>
    <xf numFmtId="0" fontId="43" fillId="0" borderId="0" xfId="0" applyFont="1" applyBorder="1" applyAlignment="1">
      <alignment/>
    </xf>
    <xf numFmtId="0" fontId="0" fillId="0" borderId="0" xfId="0" applyAlignment="1">
      <alignment horizontal="left" vertical="top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left" vertical="top"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left"/>
    </xf>
    <xf numFmtId="0" fontId="43" fillId="0" borderId="12" xfId="0" applyFont="1" applyBorder="1" applyAlignment="1">
      <alignment/>
    </xf>
    <xf numFmtId="0" fontId="40" fillId="0" borderId="0" xfId="0" applyFont="1" applyBorder="1" applyAlignment="1">
      <alignment horizontal="left" vertical="top"/>
    </xf>
    <xf numFmtId="0" fontId="39" fillId="0" borderId="13" xfId="0" applyFont="1" applyBorder="1" applyAlignment="1">
      <alignment horizontal="center" vertical="distributed"/>
    </xf>
    <xf numFmtId="0" fontId="39" fillId="0" borderId="11" xfId="0" applyFont="1" applyBorder="1" applyAlignment="1">
      <alignment horizontal="center" vertical="distributed"/>
    </xf>
    <xf numFmtId="0" fontId="0" fillId="0" borderId="12" xfId="0" applyBorder="1" applyAlignment="1">
      <alignment horizontal="left"/>
    </xf>
    <xf numFmtId="0" fontId="30" fillId="0" borderId="0" xfId="0" applyFont="1" applyAlignment="1">
      <alignment horizontal="center"/>
    </xf>
    <xf numFmtId="0" fontId="40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3" fillId="0" borderId="0" xfId="0" applyFont="1" applyAlignment="1">
      <alignment horizontal="left" vertical="top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distributed"/>
    </xf>
    <xf numFmtId="0" fontId="0" fillId="0" borderId="0" xfId="0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2"/>
  <sheetViews>
    <sheetView tabSelected="1" zoomScalePageLayoutView="0" workbookViewId="0" topLeftCell="A1">
      <selection activeCell="B7" sqref="B7:N7"/>
    </sheetView>
  </sheetViews>
  <sheetFormatPr defaultColWidth="9.140625" defaultRowHeight="15"/>
  <cols>
    <col min="1" max="1" width="6.421875" style="0" customWidth="1"/>
    <col min="2" max="2" width="5.00390625" style="0" customWidth="1"/>
    <col min="3" max="3" width="35.57421875" style="0" customWidth="1"/>
    <col min="4" max="4" width="10.57421875" style="0" customWidth="1"/>
    <col min="5" max="5" width="8.421875" style="0" customWidth="1"/>
    <col min="6" max="6" width="8.28125" style="0" customWidth="1"/>
    <col min="7" max="7" width="8.421875" style="0" customWidth="1"/>
    <col min="8" max="8" width="10.421875" style="0" customWidth="1"/>
    <col min="13" max="13" width="9.28125" style="0" bestFit="1" customWidth="1"/>
    <col min="14" max="14" width="10.140625" style="0" customWidth="1"/>
    <col min="15" max="15" width="10.7109375" style="0" bestFit="1" customWidth="1"/>
    <col min="16" max="16" width="9.28125" style="0" bestFit="1" customWidth="1"/>
  </cols>
  <sheetData>
    <row r="1" spans="1:10" s="7" customFormat="1" ht="15.75">
      <c r="A1" s="12"/>
      <c r="B1" s="7" t="s">
        <v>7</v>
      </c>
      <c r="E1" s="96" t="s">
        <v>7</v>
      </c>
      <c r="F1" s="96"/>
      <c r="G1" s="96"/>
      <c r="J1" s="7" t="s">
        <v>8</v>
      </c>
    </row>
    <row r="2" spans="1:13" s="7" customFormat="1" ht="15.75">
      <c r="A2" s="12"/>
      <c r="B2" s="46" t="s">
        <v>122</v>
      </c>
      <c r="C2" s="46"/>
      <c r="D2" s="46"/>
      <c r="E2" s="95" t="s">
        <v>88</v>
      </c>
      <c r="F2" s="95"/>
      <c r="G2" s="95"/>
      <c r="H2" s="95"/>
      <c r="J2" s="96" t="s">
        <v>26</v>
      </c>
      <c r="K2" s="96"/>
      <c r="L2" s="96"/>
      <c r="M2" s="96"/>
    </row>
    <row r="3" spans="1:3" s="7" customFormat="1" ht="15.75">
      <c r="A3" s="12"/>
      <c r="B3" s="46" t="s">
        <v>27</v>
      </c>
      <c r="C3" s="46"/>
    </row>
    <row r="4" spans="1:10" s="7" customFormat="1" ht="15.75">
      <c r="A4" s="12"/>
      <c r="B4" s="96"/>
      <c r="C4" s="96"/>
      <c r="E4" s="96" t="s">
        <v>89</v>
      </c>
      <c r="F4" s="96"/>
      <c r="G4" s="96"/>
      <c r="H4" s="96"/>
      <c r="J4" s="7" t="s">
        <v>9</v>
      </c>
    </row>
    <row r="5" spans="1:3" s="7" customFormat="1" ht="15.75">
      <c r="A5" s="12"/>
      <c r="B5" s="96" t="s">
        <v>82</v>
      </c>
      <c r="C5" s="96"/>
    </row>
    <row r="6" spans="1:13" s="7" customFormat="1" ht="15.75">
      <c r="A6" s="12"/>
      <c r="B6" s="96" t="s">
        <v>125</v>
      </c>
      <c r="C6" s="96"/>
      <c r="E6" s="96" t="s">
        <v>124</v>
      </c>
      <c r="F6" s="96"/>
      <c r="G6" s="96"/>
      <c r="H6" s="96"/>
      <c r="J6" s="96" t="s">
        <v>123</v>
      </c>
      <c r="K6" s="96"/>
      <c r="L6" s="96"/>
      <c r="M6" s="96"/>
    </row>
    <row r="7" spans="1:14" ht="36" customHeight="1">
      <c r="A7" s="3"/>
      <c r="B7" s="97" t="s">
        <v>181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8" customHeight="1">
      <c r="A8" s="3"/>
      <c r="B8" s="51"/>
      <c r="C8" s="51"/>
      <c r="D8" s="97" t="s">
        <v>90</v>
      </c>
      <c r="E8" s="97"/>
      <c r="F8" s="97"/>
      <c r="G8" s="97"/>
      <c r="H8" s="97"/>
      <c r="I8" s="97"/>
      <c r="J8" s="51"/>
      <c r="K8" s="51"/>
      <c r="L8" s="51"/>
      <c r="M8" s="51"/>
      <c r="N8" s="51"/>
    </row>
    <row r="9" spans="1:3" s="7" customFormat="1" ht="17.25" customHeight="1">
      <c r="A9" s="12"/>
      <c r="B9" s="17" t="s">
        <v>48</v>
      </c>
      <c r="C9" s="17"/>
    </row>
    <row r="10" spans="1:3" s="7" customFormat="1" ht="15.75">
      <c r="A10" s="12"/>
      <c r="B10" s="17" t="s">
        <v>49</v>
      </c>
      <c r="C10" s="17"/>
    </row>
    <row r="11" spans="1:4" s="7" customFormat="1" ht="15.75">
      <c r="A11" s="12"/>
      <c r="B11" s="78" t="s">
        <v>165</v>
      </c>
      <c r="C11" s="78"/>
      <c r="D11" s="78"/>
    </row>
    <row r="12" spans="1:3" s="7" customFormat="1" ht="15.75">
      <c r="A12" s="12"/>
      <c r="B12" s="17" t="s">
        <v>51</v>
      </c>
      <c r="C12" s="17"/>
    </row>
    <row r="13" spans="1:16" ht="31.5" customHeight="1">
      <c r="A13" s="2"/>
      <c r="B13" s="13"/>
      <c r="C13" s="83" t="s">
        <v>52</v>
      </c>
      <c r="D13" s="83" t="s">
        <v>32</v>
      </c>
      <c r="E13" s="92" t="s">
        <v>33</v>
      </c>
      <c r="F13" s="93"/>
      <c r="G13" s="94"/>
      <c r="H13" s="83" t="s">
        <v>34</v>
      </c>
      <c r="I13" s="88" t="s">
        <v>38</v>
      </c>
      <c r="J13" s="89"/>
      <c r="K13" s="89"/>
      <c r="L13" s="90"/>
      <c r="M13" s="88" t="s">
        <v>39</v>
      </c>
      <c r="N13" s="89"/>
      <c r="O13" s="89"/>
      <c r="P13" s="90"/>
    </row>
    <row r="14" spans="1:16" s="3" customFormat="1" ht="31.5">
      <c r="A14" s="11" t="s">
        <v>31</v>
      </c>
      <c r="B14" s="14" t="s">
        <v>28</v>
      </c>
      <c r="C14" s="84"/>
      <c r="D14" s="84"/>
      <c r="E14" s="10" t="s">
        <v>35</v>
      </c>
      <c r="F14" s="10" t="s">
        <v>36</v>
      </c>
      <c r="G14" s="10" t="s">
        <v>37</v>
      </c>
      <c r="H14" s="84"/>
      <c r="I14" s="18" t="s">
        <v>40</v>
      </c>
      <c r="J14" s="18" t="s">
        <v>41</v>
      </c>
      <c r="K14" s="18" t="s">
        <v>42</v>
      </c>
      <c r="L14" s="18" t="s">
        <v>43</v>
      </c>
      <c r="M14" s="18" t="s">
        <v>44</v>
      </c>
      <c r="N14" s="18" t="s">
        <v>45</v>
      </c>
      <c r="O14" s="18" t="s">
        <v>46</v>
      </c>
      <c r="P14" s="18" t="s">
        <v>47</v>
      </c>
    </row>
    <row r="15" spans="1:16" s="21" customFormat="1" ht="15.75">
      <c r="A15" s="22">
        <v>1</v>
      </c>
      <c r="B15" s="19"/>
      <c r="C15" s="19">
        <v>2</v>
      </c>
      <c r="D15" s="20">
        <v>3</v>
      </c>
      <c r="E15" s="19">
        <v>4</v>
      </c>
      <c r="F15" s="19">
        <v>5</v>
      </c>
      <c r="G15" s="19">
        <v>6</v>
      </c>
      <c r="H15" s="20">
        <v>7</v>
      </c>
      <c r="I15" s="19">
        <v>8</v>
      </c>
      <c r="J15" s="19">
        <v>9</v>
      </c>
      <c r="K15" s="19">
        <v>10</v>
      </c>
      <c r="L15" s="19">
        <v>11</v>
      </c>
      <c r="M15" s="19">
        <v>12</v>
      </c>
      <c r="N15" s="19">
        <v>13</v>
      </c>
      <c r="O15" s="19">
        <v>14</v>
      </c>
      <c r="P15" s="19">
        <v>15</v>
      </c>
    </row>
    <row r="16" spans="1:16" s="3" customFormat="1" ht="15.75">
      <c r="A16" s="11"/>
      <c r="B16" s="14"/>
      <c r="C16" s="6" t="s">
        <v>30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8"/>
    </row>
    <row r="17" spans="1:16" s="12" customFormat="1" ht="31.5" customHeight="1">
      <c r="A17" s="9">
        <v>1</v>
      </c>
      <c r="B17" s="13">
        <v>284</v>
      </c>
      <c r="C17" s="47" t="s">
        <v>126</v>
      </c>
      <c r="D17" s="15">
        <v>150</v>
      </c>
      <c r="E17" s="23">
        <v>24.6</v>
      </c>
      <c r="F17" s="23">
        <v>11</v>
      </c>
      <c r="G17" s="23">
        <v>2.8</v>
      </c>
      <c r="H17" s="23">
        <v>363</v>
      </c>
      <c r="I17" s="23">
        <v>0.15</v>
      </c>
      <c r="J17" s="23">
        <v>0</v>
      </c>
      <c r="K17" s="23">
        <v>0</v>
      </c>
      <c r="L17" s="23">
        <v>1.8</v>
      </c>
      <c r="M17" s="23">
        <v>35</v>
      </c>
      <c r="N17" s="23">
        <v>196</v>
      </c>
      <c r="O17" s="23">
        <v>5.5</v>
      </c>
      <c r="P17" s="23">
        <v>2.1</v>
      </c>
    </row>
    <row r="18" spans="1:16" s="12" customFormat="1" ht="15.75">
      <c r="A18" s="9">
        <v>2</v>
      </c>
      <c r="B18" s="13"/>
      <c r="C18" s="13" t="s">
        <v>127</v>
      </c>
      <c r="D18" s="13">
        <v>50</v>
      </c>
      <c r="E18" s="23">
        <v>12.8</v>
      </c>
      <c r="F18" s="23">
        <v>18.6</v>
      </c>
      <c r="G18" s="23">
        <v>44.2</v>
      </c>
      <c r="H18" s="23">
        <v>82.6</v>
      </c>
      <c r="I18" s="23">
        <v>0</v>
      </c>
      <c r="J18" s="23">
        <v>0.8</v>
      </c>
      <c r="K18" s="23">
        <v>0</v>
      </c>
      <c r="L18" s="23">
        <v>0</v>
      </c>
      <c r="M18" s="23">
        <v>12</v>
      </c>
      <c r="N18" s="23">
        <v>32</v>
      </c>
      <c r="O18" s="23">
        <v>3</v>
      </c>
      <c r="P18" s="23">
        <v>0.4</v>
      </c>
    </row>
    <row r="19" spans="1:16" ht="15.75">
      <c r="A19" s="9">
        <v>3</v>
      </c>
      <c r="B19" s="13">
        <v>629</v>
      </c>
      <c r="C19" s="13" t="s">
        <v>0</v>
      </c>
      <c r="D19" s="15" t="s">
        <v>91</v>
      </c>
      <c r="E19" s="23">
        <v>0.2</v>
      </c>
      <c r="F19" s="23">
        <v>0</v>
      </c>
      <c r="G19" s="23">
        <v>15.2</v>
      </c>
      <c r="H19" s="23">
        <v>60</v>
      </c>
      <c r="I19" s="23">
        <v>0</v>
      </c>
      <c r="J19" s="23">
        <v>2.2</v>
      </c>
      <c r="K19" s="23">
        <v>0</v>
      </c>
      <c r="L19" s="23">
        <v>0</v>
      </c>
      <c r="M19" s="23">
        <v>16</v>
      </c>
      <c r="N19" s="23">
        <v>15.2</v>
      </c>
      <c r="O19" s="23">
        <v>6</v>
      </c>
      <c r="P19" s="23">
        <v>0.3</v>
      </c>
    </row>
    <row r="20" spans="1:16" s="3" customFormat="1" ht="15.75">
      <c r="A20" s="2"/>
      <c r="B20" s="13"/>
      <c r="C20" s="4" t="s">
        <v>1</v>
      </c>
      <c r="D20" s="4"/>
      <c r="E20" s="24">
        <f aca="true" t="shared" si="0" ref="E20:P20">SUM(E17:E19)</f>
        <v>37.60000000000001</v>
      </c>
      <c r="F20" s="24">
        <f t="shared" si="0"/>
        <v>29.6</v>
      </c>
      <c r="G20" s="24">
        <f t="shared" si="0"/>
        <v>62.2</v>
      </c>
      <c r="H20" s="24">
        <f t="shared" si="0"/>
        <v>505.6</v>
      </c>
      <c r="I20" s="24">
        <f t="shared" si="0"/>
        <v>0.15</v>
      </c>
      <c r="J20" s="24">
        <f t="shared" si="0"/>
        <v>3</v>
      </c>
      <c r="K20" s="24">
        <f t="shared" si="0"/>
        <v>0</v>
      </c>
      <c r="L20" s="24">
        <f t="shared" si="0"/>
        <v>1.8</v>
      </c>
      <c r="M20" s="24">
        <f t="shared" si="0"/>
        <v>63</v>
      </c>
      <c r="N20" s="24">
        <f t="shared" si="0"/>
        <v>243.2</v>
      </c>
      <c r="O20" s="24">
        <f t="shared" si="0"/>
        <v>14.5</v>
      </c>
      <c r="P20" s="24">
        <f t="shared" si="0"/>
        <v>2.8</v>
      </c>
    </row>
    <row r="21" spans="1:16" s="3" customFormat="1" ht="15.75">
      <c r="A21" s="2"/>
      <c r="B21" s="13"/>
      <c r="C21" s="4" t="s">
        <v>29</v>
      </c>
      <c r="D21" s="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21.75" customHeight="1">
      <c r="A22" s="9">
        <v>1</v>
      </c>
      <c r="B22" s="13">
        <v>33</v>
      </c>
      <c r="C22" s="13" t="s">
        <v>167</v>
      </c>
      <c r="D22" s="13">
        <v>60</v>
      </c>
      <c r="E22" s="23">
        <v>0.9</v>
      </c>
      <c r="F22" s="23">
        <v>4.2</v>
      </c>
      <c r="G22" s="23">
        <v>4.3</v>
      </c>
      <c r="H22" s="23">
        <v>59.5</v>
      </c>
      <c r="I22" s="23">
        <v>0</v>
      </c>
      <c r="J22" s="23">
        <v>6.9</v>
      </c>
      <c r="K22" s="23">
        <v>0.1</v>
      </c>
      <c r="L22" s="23">
        <v>0.4</v>
      </c>
      <c r="M22" s="23">
        <v>59</v>
      </c>
      <c r="N22" s="23">
        <v>107</v>
      </c>
      <c r="O22" s="23">
        <v>10.92</v>
      </c>
      <c r="P22" s="23">
        <v>0.8</v>
      </c>
    </row>
    <row r="23" spans="1:16" ht="21.75" customHeight="1">
      <c r="A23" s="9">
        <v>2</v>
      </c>
      <c r="B23" s="13">
        <v>148</v>
      </c>
      <c r="C23" s="14" t="s">
        <v>129</v>
      </c>
      <c r="D23" s="13">
        <v>200</v>
      </c>
      <c r="E23" s="23">
        <v>3.5</v>
      </c>
      <c r="F23" s="23">
        <v>4.4</v>
      </c>
      <c r="G23" s="23">
        <v>14</v>
      </c>
      <c r="H23" s="23">
        <v>118.2</v>
      </c>
      <c r="I23" s="23">
        <v>0.1</v>
      </c>
      <c r="J23" s="23">
        <v>2.8</v>
      </c>
      <c r="K23" s="23">
        <v>0.1</v>
      </c>
      <c r="L23" s="23">
        <v>1.3</v>
      </c>
      <c r="M23" s="23">
        <v>54</v>
      </c>
      <c r="N23" s="23">
        <v>198</v>
      </c>
      <c r="O23" s="23">
        <v>16.4</v>
      </c>
      <c r="P23" s="23">
        <v>0.4</v>
      </c>
    </row>
    <row r="24" spans="1:16" ht="18.75" customHeight="1">
      <c r="A24" s="9">
        <v>3</v>
      </c>
      <c r="B24" s="13">
        <v>443</v>
      </c>
      <c r="C24" s="13" t="s">
        <v>130</v>
      </c>
      <c r="D24" s="13">
        <v>200</v>
      </c>
      <c r="E24" s="23">
        <v>5.76</v>
      </c>
      <c r="F24" s="23">
        <v>9.9</v>
      </c>
      <c r="G24" s="23">
        <v>21.4</v>
      </c>
      <c r="H24" s="23">
        <v>282.8</v>
      </c>
      <c r="I24" s="23">
        <v>0</v>
      </c>
      <c r="J24" s="23">
        <v>27.6</v>
      </c>
      <c r="K24" s="23">
        <v>0.74</v>
      </c>
      <c r="L24" s="23">
        <v>7.2</v>
      </c>
      <c r="M24" s="23">
        <v>75.12</v>
      </c>
      <c r="N24" s="23">
        <v>98.7</v>
      </c>
      <c r="O24" s="23">
        <v>36.3</v>
      </c>
      <c r="P24" s="23">
        <v>6.2</v>
      </c>
    </row>
    <row r="25" spans="1:16" ht="18.75" customHeight="1">
      <c r="A25" s="9">
        <v>4</v>
      </c>
      <c r="B25" s="13"/>
      <c r="C25" s="13" t="s">
        <v>131</v>
      </c>
      <c r="D25" s="13">
        <v>50</v>
      </c>
      <c r="E25" s="23">
        <v>2.6</v>
      </c>
      <c r="F25" s="23">
        <v>0.4</v>
      </c>
      <c r="G25" s="23">
        <v>19.5</v>
      </c>
      <c r="H25" s="23">
        <v>83.2</v>
      </c>
      <c r="I25" s="23">
        <v>0.22</v>
      </c>
      <c r="J25" s="23">
        <v>0</v>
      </c>
      <c r="K25" s="23">
        <v>0</v>
      </c>
      <c r="L25" s="23">
        <v>1.32</v>
      </c>
      <c r="M25" s="23">
        <v>26</v>
      </c>
      <c r="N25" s="23">
        <v>96.8</v>
      </c>
      <c r="O25" s="23">
        <v>26</v>
      </c>
      <c r="P25" s="23">
        <v>3.5</v>
      </c>
    </row>
    <row r="26" spans="1:16" ht="33" customHeight="1">
      <c r="A26" s="9">
        <v>5</v>
      </c>
      <c r="B26" s="13">
        <v>591</v>
      </c>
      <c r="C26" s="14" t="s">
        <v>107</v>
      </c>
      <c r="D26" s="13">
        <v>200</v>
      </c>
      <c r="E26" s="23">
        <v>0.2</v>
      </c>
      <c r="F26" s="23">
        <v>0</v>
      </c>
      <c r="G26" s="23">
        <v>33.8</v>
      </c>
      <c r="H26" s="23">
        <v>132</v>
      </c>
      <c r="I26" s="23">
        <v>0.1</v>
      </c>
      <c r="J26" s="23">
        <v>6</v>
      </c>
      <c r="K26" s="23">
        <v>0</v>
      </c>
      <c r="L26" s="23">
        <v>0.2</v>
      </c>
      <c r="M26" s="23">
        <v>18</v>
      </c>
      <c r="N26" s="23">
        <v>6</v>
      </c>
      <c r="O26" s="23">
        <v>10</v>
      </c>
      <c r="P26" s="23">
        <v>0.6</v>
      </c>
    </row>
    <row r="27" spans="1:16" s="3" customFormat="1" ht="17.25" customHeight="1">
      <c r="A27" s="2"/>
      <c r="B27" s="4"/>
      <c r="C27" s="4" t="s">
        <v>1</v>
      </c>
      <c r="D27" s="4"/>
      <c r="E27" s="24">
        <f>SUM(E22:E26)</f>
        <v>12.959999999999999</v>
      </c>
      <c r="F27" s="24">
        <f aca="true" t="shared" si="1" ref="F27:P27">SUM(F22:F26)</f>
        <v>18.9</v>
      </c>
      <c r="G27" s="24">
        <f t="shared" si="1"/>
        <v>93</v>
      </c>
      <c r="H27" s="24">
        <f t="shared" si="1"/>
        <v>675.7</v>
      </c>
      <c r="I27" s="24">
        <f t="shared" si="1"/>
        <v>0.42000000000000004</v>
      </c>
      <c r="J27" s="24">
        <f t="shared" si="1"/>
        <v>43.3</v>
      </c>
      <c r="K27" s="24">
        <f t="shared" si="1"/>
        <v>0.94</v>
      </c>
      <c r="L27" s="24">
        <f t="shared" si="1"/>
        <v>10.42</v>
      </c>
      <c r="M27" s="24">
        <f t="shared" si="1"/>
        <v>232.12</v>
      </c>
      <c r="N27" s="24">
        <f t="shared" si="1"/>
        <v>506.5</v>
      </c>
      <c r="O27" s="24">
        <f t="shared" si="1"/>
        <v>99.62</v>
      </c>
      <c r="P27" s="24">
        <f t="shared" si="1"/>
        <v>11.5</v>
      </c>
    </row>
    <row r="28" spans="1:16" s="3" customFormat="1" ht="15.75">
      <c r="A28" s="2"/>
      <c r="B28" s="4"/>
      <c r="C28" s="4" t="s">
        <v>58</v>
      </c>
      <c r="D28" s="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9.5" customHeight="1">
      <c r="A29" s="9">
        <v>1</v>
      </c>
      <c r="B29" s="13"/>
      <c r="C29" s="13" t="s">
        <v>169</v>
      </c>
      <c r="D29" s="13">
        <v>200</v>
      </c>
      <c r="E29" s="23">
        <v>2</v>
      </c>
      <c r="F29" s="23">
        <v>0</v>
      </c>
      <c r="G29" s="23">
        <v>36</v>
      </c>
      <c r="H29" s="23">
        <v>116</v>
      </c>
      <c r="I29" s="23">
        <v>0</v>
      </c>
      <c r="J29" s="23">
        <v>0.8</v>
      </c>
      <c r="K29" s="23">
        <v>0.1</v>
      </c>
      <c r="L29" s="23">
        <v>0</v>
      </c>
      <c r="M29" s="23">
        <v>126.3</v>
      </c>
      <c r="N29" s="23">
        <v>114.2</v>
      </c>
      <c r="O29" s="23">
        <v>0</v>
      </c>
      <c r="P29" s="23">
        <v>69</v>
      </c>
    </row>
    <row r="30" spans="1:16" s="12" customFormat="1" ht="15.75">
      <c r="A30" s="9">
        <v>2</v>
      </c>
      <c r="B30" s="13"/>
      <c r="C30" s="13" t="s">
        <v>128</v>
      </c>
      <c r="D30" s="13">
        <v>80</v>
      </c>
      <c r="E30" s="23">
        <v>12.8</v>
      </c>
      <c r="F30" s="23">
        <v>18.6</v>
      </c>
      <c r="G30" s="23">
        <v>44.2</v>
      </c>
      <c r="H30" s="23">
        <v>82.6</v>
      </c>
      <c r="I30" s="23">
        <v>0</v>
      </c>
      <c r="J30" s="23">
        <v>0.8</v>
      </c>
      <c r="K30" s="23">
        <v>0</v>
      </c>
      <c r="L30" s="23">
        <v>0</v>
      </c>
      <c r="M30" s="23">
        <v>12</v>
      </c>
      <c r="N30" s="23">
        <v>42</v>
      </c>
      <c r="O30" s="23">
        <v>5</v>
      </c>
      <c r="P30" s="23">
        <v>0.4</v>
      </c>
    </row>
    <row r="31" spans="1:16" s="3" customFormat="1" ht="15.75">
      <c r="A31" s="2"/>
      <c r="B31" s="4"/>
      <c r="C31" s="4" t="s">
        <v>1</v>
      </c>
      <c r="D31" s="26"/>
      <c r="E31" s="24">
        <f>SUM(E29:E30)</f>
        <v>14.8</v>
      </c>
      <c r="F31" s="24">
        <f aca="true" t="shared" si="2" ref="F31:P31">SUM(F29:F30)</f>
        <v>18.6</v>
      </c>
      <c r="G31" s="24">
        <f t="shared" si="2"/>
        <v>80.2</v>
      </c>
      <c r="H31" s="24">
        <f t="shared" si="2"/>
        <v>198.6</v>
      </c>
      <c r="I31" s="24">
        <f t="shared" si="2"/>
        <v>0</v>
      </c>
      <c r="J31" s="24">
        <f t="shared" si="2"/>
        <v>1.6</v>
      </c>
      <c r="K31" s="24">
        <f t="shared" si="2"/>
        <v>0.1</v>
      </c>
      <c r="L31" s="24">
        <f t="shared" si="2"/>
        <v>0</v>
      </c>
      <c r="M31" s="24">
        <f t="shared" si="2"/>
        <v>138.3</v>
      </c>
      <c r="N31" s="24">
        <f t="shared" si="2"/>
        <v>156.2</v>
      </c>
      <c r="O31" s="24">
        <f t="shared" si="2"/>
        <v>5</v>
      </c>
      <c r="P31" s="24">
        <f t="shared" si="2"/>
        <v>69.4</v>
      </c>
    </row>
    <row r="32" spans="1:16" s="3" customFormat="1" ht="15.75">
      <c r="A32" s="2"/>
      <c r="B32" s="4"/>
      <c r="C32" s="4" t="s">
        <v>19</v>
      </c>
      <c r="D32" s="4"/>
      <c r="E32" s="24">
        <f>E20+E27+E31</f>
        <v>65.36000000000001</v>
      </c>
      <c r="F32" s="24">
        <f aca="true" t="shared" si="3" ref="F32:P32">F20+F27+F31</f>
        <v>67.1</v>
      </c>
      <c r="G32" s="24">
        <f t="shared" si="3"/>
        <v>235.39999999999998</v>
      </c>
      <c r="H32" s="24">
        <f t="shared" si="3"/>
        <v>1379.9</v>
      </c>
      <c r="I32" s="24">
        <f t="shared" si="3"/>
        <v>0.5700000000000001</v>
      </c>
      <c r="J32" s="24">
        <f t="shared" si="3"/>
        <v>47.9</v>
      </c>
      <c r="K32" s="24">
        <f t="shared" si="3"/>
        <v>1.04</v>
      </c>
      <c r="L32" s="24">
        <f t="shared" si="3"/>
        <v>12.22</v>
      </c>
      <c r="M32" s="24">
        <f t="shared" si="3"/>
        <v>433.42</v>
      </c>
      <c r="N32" s="24">
        <f t="shared" si="3"/>
        <v>905.9000000000001</v>
      </c>
      <c r="O32" s="24">
        <f t="shared" si="3"/>
        <v>119.12</v>
      </c>
      <c r="P32" s="24">
        <f t="shared" si="3"/>
        <v>83.7</v>
      </c>
    </row>
    <row r="33" spans="1:16" s="35" customFormat="1" ht="15.75">
      <c r="A33" s="79" t="s">
        <v>177</v>
      </c>
      <c r="B33" s="79"/>
      <c r="C33" s="79"/>
      <c r="D33" s="79"/>
      <c r="E33" s="79"/>
      <c r="F33" s="79"/>
      <c r="G33" s="79"/>
      <c r="H33" s="79"/>
      <c r="I33" s="37"/>
      <c r="J33" s="37"/>
      <c r="K33" s="37"/>
      <c r="L33" s="37"/>
      <c r="M33" s="37"/>
      <c r="N33" s="37"/>
      <c r="O33" s="37"/>
      <c r="P33" s="37"/>
    </row>
    <row r="34" spans="1:16" s="3" customFormat="1" ht="15.75">
      <c r="A34" s="35"/>
      <c r="B34" s="16"/>
      <c r="C34" s="16"/>
      <c r="D34" s="1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s="3" customFormat="1" ht="15.75">
      <c r="A35" s="35"/>
      <c r="B35" s="16"/>
      <c r="C35" s="16"/>
      <c r="D35" s="1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s="3" customFormat="1" ht="15.75">
      <c r="A36" s="35"/>
      <c r="B36" s="16"/>
      <c r="C36" s="16"/>
      <c r="D36" s="1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s="3" customFormat="1" ht="15.75">
      <c r="A37" s="35"/>
      <c r="B37" s="16"/>
      <c r="C37" s="16"/>
      <c r="D37" s="1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3" s="7" customFormat="1" ht="15.75">
      <c r="A38" s="12"/>
      <c r="B38" s="82" t="s">
        <v>59</v>
      </c>
      <c r="C38" s="82"/>
    </row>
    <row r="39" spans="1:3" s="7" customFormat="1" ht="15.75">
      <c r="A39" s="12"/>
      <c r="B39" s="78" t="s">
        <v>49</v>
      </c>
      <c r="C39" s="78"/>
    </row>
    <row r="40" spans="1:4" s="7" customFormat="1" ht="15.75">
      <c r="A40" s="12"/>
      <c r="B40" s="78" t="s">
        <v>165</v>
      </c>
      <c r="C40" s="78"/>
      <c r="D40" s="78"/>
    </row>
    <row r="41" spans="1:3" s="7" customFormat="1" ht="15.75">
      <c r="A41" s="12"/>
      <c r="B41" s="17"/>
      <c r="C41" s="17"/>
    </row>
    <row r="42" spans="1:16" ht="31.5" customHeight="1">
      <c r="A42" s="2"/>
      <c r="B42" s="13"/>
      <c r="C42" s="83" t="s">
        <v>52</v>
      </c>
      <c r="D42" s="83" t="s">
        <v>32</v>
      </c>
      <c r="E42" s="92" t="s">
        <v>33</v>
      </c>
      <c r="F42" s="93"/>
      <c r="G42" s="94"/>
      <c r="H42" s="83" t="s">
        <v>34</v>
      </c>
      <c r="I42" s="88" t="s">
        <v>38</v>
      </c>
      <c r="J42" s="89"/>
      <c r="K42" s="89"/>
      <c r="L42" s="90"/>
      <c r="M42" s="88" t="s">
        <v>39</v>
      </c>
      <c r="N42" s="89"/>
      <c r="O42" s="89"/>
      <c r="P42" s="90"/>
    </row>
    <row r="43" spans="1:16" s="3" customFormat="1" ht="33.75" customHeight="1">
      <c r="A43" s="11" t="s">
        <v>31</v>
      </c>
      <c r="B43" s="14" t="s">
        <v>28</v>
      </c>
      <c r="C43" s="84"/>
      <c r="D43" s="84"/>
      <c r="E43" s="10" t="s">
        <v>35</v>
      </c>
      <c r="F43" s="10" t="s">
        <v>36</v>
      </c>
      <c r="G43" s="10" t="s">
        <v>37</v>
      </c>
      <c r="H43" s="84"/>
      <c r="I43" s="18" t="s">
        <v>40</v>
      </c>
      <c r="J43" s="18" t="s">
        <v>41</v>
      </c>
      <c r="K43" s="18" t="s">
        <v>42</v>
      </c>
      <c r="L43" s="18" t="s">
        <v>43</v>
      </c>
      <c r="M43" s="18" t="s">
        <v>44</v>
      </c>
      <c r="N43" s="18" t="s">
        <v>45</v>
      </c>
      <c r="O43" s="18" t="s">
        <v>46</v>
      </c>
      <c r="P43" s="18" t="s">
        <v>47</v>
      </c>
    </row>
    <row r="44" spans="1:16" s="21" customFormat="1" ht="15.75">
      <c r="A44" s="22">
        <v>1</v>
      </c>
      <c r="B44" s="19"/>
      <c r="C44" s="19">
        <v>2</v>
      </c>
      <c r="D44" s="20">
        <v>3</v>
      </c>
      <c r="E44" s="19">
        <v>4</v>
      </c>
      <c r="F44" s="19">
        <v>5</v>
      </c>
      <c r="G44" s="19">
        <v>6</v>
      </c>
      <c r="H44" s="20">
        <v>7</v>
      </c>
      <c r="I44" s="19">
        <v>8</v>
      </c>
      <c r="J44" s="19">
        <v>9</v>
      </c>
      <c r="K44" s="19">
        <v>10</v>
      </c>
      <c r="L44" s="19">
        <v>11</v>
      </c>
      <c r="M44" s="19">
        <v>12</v>
      </c>
      <c r="N44" s="19">
        <v>13</v>
      </c>
      <c r="O44" s="19">
        <v>14</v>
      </c>
      <c r="P44" s="19">
        <v>15</v>
      </c>
    </row>
    <row r="45" spans="1:16" s="3" customFormat="1" ht="18" customHeight="1">
      <c r="A45" s="11"/>
      <c r="B45" s="14"/>
      <c r="C45" s="6" t="s">
        <v>30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8"/>
    </row>
    <row r="46" spans="1:256" ht="24" customHeight="1">
      <c r="A46" s="28">
        <v>1</v>
      </c>
      <c r="B46" s="28"/>
      <c r="C46" s="28" t="s">
        <v>61</v>
      </c>
      <c r="D46" s="28">
        <v>150</v>
      </c>
      <c r="E46" s="30">
        <v>0.8</v>
      </c>
      <c r="F46" s="30">
        <v>0.2</v>
      </c>
      <c r="G46" s="30">
        <v>7.5</v>
      </c>
      <c r="H46" s="30">
        <v>35</v>
      </c>
      <c r="I46" s="30">
        <v>0</v>
      </c>
      <c r="J46" s="30">
        <v>3.6</v>
      </c>
      <c r="K46" s="30">
        <v>0.4</v>
      </c>
      <c r="L46" s="30">
        <v>0.5</v>
      </c>
      <c r="M46" s="30">
        <v>68</v>
      </c>
      <c r="N46" s="30">
        <v>23</v>
      </c>
      <c r="O46" s="30">
        <v>26</v>
      </c>
      <c r="P46" s="30">
        <v>6.4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</row>
    <row r="47" spans="1:256" ht="24.75" customHeight="1">
      <c r="A47" s="28">
        <v>2</v>
      </c>
      <c r="B47" s="28">
        <v>297</v>
      </c>
      <c r="C47" s="28" t="s">
        <v>132</v>
      </c>
      <c r="D47" s="15" t="s">
        <v>133</v>
      </c>
      <c r="E47" s="30">
        <v>19.3</v>
      </c>
      <c r="F47" s="30">
        <v>6.4</v>
      </c>
      <c r="G47" s="30">
        <v>30.5</v>
      </c>
      <c r="H47" s="30">
        <v>264</v>
      </c>
      <c r="I47" s="30">
        <v>0.12</v>
      </c>
      <c r="J47" s="30">
        <v>0.5</v>
      </c>
      <c r="K47" s="30">
        <v>0</v>
      </c>
      <c r="L47" s="30">
        <v>0.5</v>
      </c>
      <c r="M47" s="30">
        <v>498</v>
      </c>
      <c r="N47" s="30">
        <v>297</v>
      </c>
      <c r="O47" s="30">
        <v>35</v>
      </c>
      <c r="P47" s="30">
        <v>1.9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</row>
    <row r="48" spans="1:16" s="12" customFormat="1" ht="24" customHeight="1">
      <c r="A48" s="9">
        <v>3</v>
      </c>
      <c r="B48" s="13">
        <v>629</v>
      </c>
      <c r="C48" s="13" t="s">
        <v>14</v>
      </c>
      <c r="D48" s="13">
        <v>200</v>
      </c>
      <c r="E48" s="23">
        <v>0.2</v>
      </c>
      <c r="F48" s="23">
        <v>0.06</v>
      </c>
      <c r="G48" s="23">
        <v>10</v>
      </c>
      <c r="H48" s="23">
        <v>42</v>
      </c>
      <c r="I48" s="23">
        <v>0</v>
      </c>
      <c r="J48" s="23">
        <v>0</v>
      </c>
      <c r="K48" s="23">
        <v>0</v>
      </c>
      <c r="L48" s="23">
        <v>0</v>
      </c>
      <c r="M48" s="23">
        <v>12</v>
      </c>
      <c r="N48" s="23">
        <v>8</v>
      </c>
      <c r="O48" s="23">
        <v>6</v>
      </c>
      <c r="P48" s="23">
        <v>0.8</v>
      </c>
    </row>
    <row r="49" spans="1:16" s="3" customFormat="1" ht="18.75" customHeight="1">
      <c r="A49" s="2"/>
      <c r="B49" s="32"/>
      <c r="C49" s="32" t="s">
        <v>1</v>
      </c>
      <c r="D49" s="32"/>
      <c r="E49" s="34">
        <f>SUM(E46:E48)</f>
        <v>20.3</v>
      </c>
      <c r="F49" s="34">
        <f aca="true" t="shared" si="4" ref="F49:P49">SUM(F46:F48)</f>
        <v>6.66</v>
      </c>
      <c r="G49" s="34">
        <f t="shared" si="4"/>
        <v>48</v>
      </c>
      <c r="H49" s="34">
        <f t="shared" si="4"/>
        <v>341</v>
      </c>
      <c r="I49" s="34">
        <f t="shared" si="4"/>
        <v>0.12</v>
      </c>
      <c r="J49" s="34">
        <f t="shared" si="4"/>
        <v>4.1</v>
      </c>
      <c r="K49" s="34">
        <f t="shared" si="4"/>
        <v>0.4</v>
      </c>
      <c r="L49" s="34">
        <f t="shared" si="4"/>
        <v>1</v>
      </c>
      <c r="M49" s="34">
        <f t="shared" si="4"/>
        <v>578</v>
      </c>
      <c r="N49" s="34">
        <f t="shared" si="4"/>
        <v>328</v>
      </c>
      <c r="O49" s="34">
        <f t="shared" si="4"/>
        <v>67</v>
      </c>
      <c r="P49" s="34">
        <f t="shared" si="4"/>
        <v>9.100000000000001</v>
      </c>
    </row>
    <row r="50" spans="1:16" s="3" customFormat="1" ht="19.5" customHeight="1">
      <c r="A50" s="2"/>
      <c r="B50" s="4"/>
      <c r="C50" s="4" t="s">
        <v>29</v>
      </c>
      <c r="D50" s="2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s="3" customFormat="1" ht="15.75">
      <c r="A51" s="9">
        <v>1</v>
      </c>
      <c r="B51" s="13">
        <v>24</v>
      </c>
      <c r="C51" s="13" t="s">
        <v>54</v>
      </c>
      <c r="D51" s="13">
        <v>60</v>
      </c>
      <c r="E51" s="23">
        <v>1.17</v>
      </c>
      <c r="F51" s="23">
        <v>7.6</v>
      </c>
      <c r="G51" s="23">
        <v>8</v>
      </c>
      <c r="H51" s="23">
        <v>99.8</v>
      </c>
      <c r="I51" s="23">
        <v>0</v>
      </c>
      <c r="J51" s="23">
        <v>2</v>
      </c>
      <c r="K51" s="23">
        <v>0.1</v>
      </c>
      <c r="L51" s="23">
        <v>0.2</v>
      </c>
      <c r="M51" s="23">
        <v>86</v>
      </c>
      <c r="N51" s="23">
        <v>33</v>
      </c>
      <c r="O51" s="23">
        <v>16</v>
      </c>
      <c r="P51" s="23">
        <v>1.2</v>
      </c>
    </row>
    <row r="52" spans="1:16" ht="15.75">
      <c r="A52" s="9">
        <v>2</v>
      </c>
      <c r="B52" s="13">
        <v>120</v>
      </c>
      <c r="C52" s="13" t="s">
        <v>55</v>
      </c>
      <c r="D52" s="13">
        <v>200</v>
      </c>
      <c r="E52" s="23">
        <v>2</v>
      </c>
      <c r="F52" s="23">
        <v>4.5</v>
      </c>
      <c r="G52" s="23">
        <v>7.1</v>
      </c>
      <c r="H52" s="23">
        <v>100.8</v>
      </c>
      <c r="I52" s="23">
        <v>0</v>
      </c>
      <c r="J52" s="23">
        <v>1.9</v>
      </c>
      <c r="K52" s="23">
        <v>0</v>
      </c>
      <c r="L52" s="23">
        <v>0.8</v>
      </c>
      <c r="M52" s="23">
        <v>79.6</v>
      </c>
      <c r="N52" s="23">
        <v>185</v>
      </c>
      <c r="O52" s="23">
        <v>18.2</v>
      </c>
      <c r="P52" s="23">
        <v>0.8</v>
      </c>
    </row>
    <row r="53" spans="1:16" ht="15.75">
      <c r="A53" s="9">
        <v>3</v>
      </c>
      <c r="B53" s="13">
        <v>309</v>
      </c>
      <c r="C53" s="13" t="s">
        <v>136</v>
      </c>
      <c r="D53" s="15" t="s">
        <v>94</v>
      </c>
      <c r="E53" s="23">
        <v>9.8</v>
      </c>
      <c r="F53" s="23">
        <v>1.3</v>
      </c>
      <c r="G53" s="23">
        <v>0.2</v>
      </c>
      <c r="H53" s="23">
        <v>162.3</v>
      </c>
      <c r="I53" s="23">
        <v>0.1</v>
      </c>
      <c r="J53" s="23">
        <v>0.97</v>
      </c>
      <c r="K53" s="23">
        <v>0</v>
      </c>
      <c r="L53" s="23">
        <v>0.5</v>
      </c>
      <c r="M53" s="23">
        <v>48.8</v>
      </c>
      <c r="N53" s="23">
        <v>115.7</v>
      </c>
      <c r="O53" s="23">
        <v>17.7</v>
      </c>
      <c r="P53" s="23">
        <v>2.2</v>
      </c>
    </row>
    <row r="54" spans="1:16" ht="15.75">
      <c r="A54" s="9">
        <v>4</v>
      </c>
      <c r="B54" s="13">
        <v>472</v>
      </c>
      <c r="C54" s="13" t="s">
        <v>3</v>
      </c>
      <c r="D54" s="13">
        <v>150</v>
      </c>
      <c r="E54" s="23">
        <v>2</v>
      </c>
      <c r="F54" s="23">
        <v>3.3</v>
      </c>
      <c r="G54" s="23">
        <v>35.6</v>
      </c>
      <c r="H54" s="23">
        <v>183.6</v>
      </c>
      <c r="I54" s="23">
        <v>0.15</v>
      </c>
      <c r="J54" s="23">
        <v>2.4</v>
      </c>
      <c r="K54" s="23">
        <v>0</v>
      </c>
      <c r="L54" s="23">
        <v>0.2</v>
      </c>
      <c r="M54" s="23">
        <v>21.5</v>
      </c>
      <c r="N54" s="23">
        <v>223</v>
      </c>
      <c r="O54" s="23">
        <v>24</v>
      </c>
      <c r="P54" s="23">
        <v>14</v>
      </c>
    </row>
    <row r="55" spans="1:16" s="12" customFormat="1" ht="15.75">
      <c r="A55" s="9">
        <v>5</v>
      </c>
      <c r="B55" s="13"/>
      <c r="C55" s="13" t="s">
        <v>131</v>
      </c>
      <c r="D55" s="13">
        <v>50</v>
      </c>
      <c r="E55" s="23">
        <v>2.6</v>
      </c>
      <c r="F55" s="23">
        <v>0.4</v>
      </c>
      <c r="G55" s="23">
        <v>19.5</v>
      </c>
      <c r="H55" s="23">
        <v>83.2</v>
      </c>
      <c r="I55" s="23">
        <v>0.22</v>
      </c>
      <c r="J55" s="23">
        <v>0</v>
      </c>
      <c r="K55" s="23">
        <v>0</v>
      </c>
      <c r="L55" s="23">
        <v>1.32</v>
      </c>
      <c r="M55" s="23">
        <v>26</v>
      </c>
      <c r="N55" s="23">
        <v>96.8</v>
      </c>
      <c r="O55" s="23">
        <v>26</v>
      </c>
      <c r="P55" s="23">
        <v>3.5</v>
      </c>
    </row>
    <row r="56" spans="1:16" s="3" customFormat="1" ht="30.75" customHeight="1">
      <c r="A56" s="9">
        <v>6</v>
      </c>
      <c r="B56" s="13">
        <v>588</v>
      </c>
      <c r="C56" s="14" t="s">
        <v>57</v>
      </c>
      <c r="D56" s="13">
        <v>200</v>
      </c>
      <c r="E56" s="23">
        <v>0.2</v>
      </c>
      <c r="F56" s="23">
        <v>0.2</v>
      </c>
      <c r="G56" s="23">
        <v>27.2</v>
      </c>
      <c r="H56" s="23">
        <v>110</v>
      </c>
      <c r="I56" s="23">
        <v>0</v>
      </c>
      <c r="J56" s="23">
        <v>5.4</v>
      </c>
      <c r="K56" s="23">
        <v>0.1</v>
      </c>
      <c r="L56" s="23">
        <v>1.1</v>
      </c>
      <c r="M56" s="23">
        <v>12</v>
      </c>
      <c r="N56" s="23">
        <v>173</v>
      </c>
      <c r="O56" s="23">
        <v>4</v>
      </c>
      <c r="P56" s="23">
        <v>0.8</v>
      </c>
    </row>
    <row r="57" spans="1:16" s="3" customFormat="1" ht="15.75">
      <c r="A57" s="2"/>
      <c r="B57" s="4"/>
      <c r="C57" s="4" t="s">
        <v>1</v>
      </c>
      <c r="D57" s="4"/>
      <c r="E57" s="24">
        <f>SUM(E51:E56)</f>
        <v>17.77</v>
      </c>
      <c r="F57" s="24">
        <f aca="true" t="shared" si="5" ref="F57:P57">SUM(F51:F56)</f>
        <v>17.299999999999997</v>
      </c>
      <c r="G57" s="24">
        <f t="shared" si="5"/>
        <v>97.60000000000001</v>
      </c>
      <c r="H57" s="24">
        <f t="shared" si="5"/>
        <v>739.7</v>
      </c>
      <c r="I57" s="24">
        <f t="shared" si="5"/>
        <v>0.47</v>
      </c>
      <c r="J57" s="24">
        <f t="shared" si="5"/>
        <v>12.67</v>
      </c>
      <c r="K57" s="24">
        <f t="shared" si="5"/>
        <v>0.2</v>
      </c>
      <c r="L57" s="24">
        <f t="shared" si="5"/>
        <v>4.12</v>
      </c>
      <c r="M57" s="24">
        <f t="shared" si="5"/>
        <v>273.9</v>
      </c>
      <c r="N57" s="24">
        <f t="shared" si="5"/>
        <v>826.5</v>
      </c>
      <c r="O57" s="24">
        <f t="shared" si="5"/>
        <v>105.9</v>
      </c>
      <c r="P57" s="24">
        <f t="shared" si="5"/>
        <v>22.5</v>
      </c>
    </row>
    <row r="58" spans="1:16" s="3" customFormat="1" ht="18" customHeight="1">
      <c r="A58" s="2"/>
      <c r="B58" s="4"/>
      <c r="C58" s="4" t="s">
        <v>58</v>
      </c>
      <c r="D58" s="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ht="21.75" customHeight="1">
      <c r="A59" s="9">
        <v>1</v>
      </c>
      <c r="B59" s="13"/>
      <c r="C59" s="13" t="s">
        <v>11</v>
      </c>
      <c r="D59" s="13">
        <v>200</v>
      </c>
      <c r="E59" s="23">
        <v>7</v>
      </c>
      <c r="F59" s="23">
        <v>8</v>
      </c>
      <c r="G59" s="23">
        <v>10</v>
      </c>
      <c r="H59" s="23">
        <v>141</v>
      </c>
      <c r="I59" s="23">
        <v>0</v>
      </c>
      <c r="J59" s="23">
        <v>9.1</v>
      </c>
      <c r="K59" s="23">
        <v>0.1</v>
      </c>
      <c r="L59" s="23">
        <v>1.5</v>
      </c>
      <c r="M59" s="23">
        <v>168</v>
      </c>
      <c r="N59" s="23">
        <v>184</v>
      </c>
      <c r="O59" s="23">
        <v>32</v>
      </c>
      <c r="P59" s="23">
        <v>1.8</v>
      </c>
    </row>
    <row r="60" spans="1:16" ht="19.5" customHeight="1">
      <c r="A60" s="9">
        <v>2</v>
      </c>
      <c r="B60" s="13"/>
      <c r="C60" s="13" t="s">
        <v>135</v>
      </c>
      <c r="D60" s="13">
        <v>80</v>
      </c>
      <c r="E60" s="23">
        <v>4.8</v>
      </c>
      <c r="F60" s="23">
        <v>5.6</v>
      </c>
      <c r="G60" s="23">
        <v>12.9</v>
      </c>
      <c r="H60" s="23">
        <v>162</v>
      </c>
      <c r="I60" s="23">
        <v>0.1</v>
      </c>
      <c r="J60" s="23">
        <v>1.1</v>
      </c>
      <c r="K60" s="23">
        <v>0.6</v>
      </c>
      <c r="L60" s="23">
        <v>0.2</v>
      </c>
      <c r="M60" s="23">
        <v>21</v>
      </c>
      <c r="N60" s="23">
        <v>109</v>
      </c>
      <c r="O60" s="23">
        <v>15.3</v>
      </c>
      <c r="P60" s="23">
        <v>0.8</v>
      </c>
    </row>
    <row r="61" spans="1:16" s="3" customFormat="1" ht="17.25" customHeight="1">
      <c r="A61" s="2"/>
      <c r="B61" s="4"/>
      <c r="C61" s="2" t="s">
        <v>1</v>
      </c>
      <c r="D61" s="4"/>
      <c r="E61" s="24">
        <f>SUM(E59:E60)</f>
        <v>11.8</v>
      </c>
      <c r="F61" s="24">
        <f aca="true" t="shared" si="6" ref="F61:P61">SUM(F59:F60)</f>
        <v>13.6</v>
      </c>
      <c r="G61" s="24">
        <f t="shared" si="6"/>
        <v>22.9</v>
      </c>
      <c r="H61" s="24">
        <f t="shared" si="6"/>
        <v>303</v>
      </c>
      <c r="I61" s="24">
        <f t="shared" si="6"/>
        <v>0.1</v>
      </c>
      <c r="J61" s="24">
        <f t="shared" si="6"/>
        <v>10.2</v>
      </c>
      <c r="K61" s="24">
        <f t="shared" si="6"/>
        <v>0.7</v>
      </c>
      <c r="L61" s="24">
        <f t="shared" si="6"/>
        <v>1.7</v>
      </c>
      <c r="M61" s="24">
        <f t="shared" si="6"/>
        <v>189</v>
      </c>
      <c r="N61" s="24">
        <f t="shared" si="6"/>
        <v>293</v>
      </c>
      <c r="O61" s="24">
        <f t="shared" si="6"/>
        <v>47.3</v>
      </c>
      <c r="P61" s="24">
        <f t="shared" si="6"/>
        <v>2.6</v>
      </c>
    </row>
    <row r="62" spans="1:16" s="3" customFormat="1" ht="19.5" customHeight="1">
      <c r="A62" s="2"/>
      <c r="B62" s="4"/>
      <c r="C62" s="2" t="s">
        <v>19</v>
      </c>
      <c r="D62" s="4"/>
      <c r="E62" s="24">
        <f>E49+E57+E61</f>
        <v>49.870000000000005</v>
      </c>
      <c r="F62" s="24">
        <f aca="true" t="shared" si="7" ref="F62:P62">F49+F57+F61</f>
        <v>37.559999999999995</v>
      </c>
      <c r="G62" s="24">
        <f t="shared" si="7"/>
        <v>168.50000000000003</v>
      </c>
      <c r="H62" s="24">
        <f t="shared" si="7"/>
        <v>1383.7</v>
      </c>
      <c r="I62" s="24">
        <f t="shared" si="7"/>
        <v>0.69</v>
      </c>
      <c r="J62" s="24">
        <f t="shared" si="7"/>
        <v>26.97</v>
      </c>
      <c r="K62" s="24">
        <f t="shared" si="7"/>
        <v>1.3</v>
      </c>
      <c r="L62" s="24">
        <f t="shared" si="7"/>
        <v>6.82</v>
      </c>
      <c r="M62" s="24">
        <f t="shared" si="7"/>
        <v>1040.9</v>
      </c>
      <c r="N62" s="24">
        <f t="shared" si="7"/>
        <v>1447.5</v>
      </c>
      <c r="O62" s="24">
        <f t="shared" si="7"/>
        <v>220.2</v>
      </c>
      <c r="P62" s="24">
        <f t="shared" si="7"/>
        <v>34.2</v>
      </c>
    </row>
    <row r="63" spans="1:16" ht="18.75" customHeight="1">
      <c r="A63" s="2"/>
      <c r="B63" s="13"/>
      <c r="C63" s="1"/>
      <c r="D63" s="1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ht="18.75" customHeight="1">
      <c r="A64" s="35"/>
      <c r="B64" s="40"/>
      <c r="C64" s="85" t="s">
        <v>134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42"/>
      <c r="O64" s="42"/>
      <c r="P64" s="42"/>
    </row>
    <row r="65" spans="1:16" ht="18.75" customHeight="1">
      <c r="A65" s="35"/>
      <c r="B65" s="40"/>
      <c r="C65" s="41"/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1:16" ht="18.75" customHeight="1">
      <c r="A66" s="35"/>
      <c r="B66" s="40"/>
      <c r="C66" s="41"/>
      <c r="D66" s="41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</row>
    <row r="67" spans="1:16" ht="18.75" customHeight="1">
      <c r="A67" s="35"/>
      <c r="B67" s="40"/>
      <c r="C67" s="41"/>
      <c r="D67" s="41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16" ht="18.75" customHeight="1">
      <c r="A68" s="35"/>
      <c r="B68" s="40"/>
      <c r="C68" s="41"/>
      <c r="D68" s="4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</row>
    <row r="69" spans="1:16" ht="18.75" customHeight="1">
      <c r="A69" s="35"/>
      <c r="B69" s="40"/>
      <c r="C69" s="41"/>
      <c r="D69" s="41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</row>
    <row r="70" spans="1:2" ht="15.75">
      <c r="A70" s="3"/>
      <c r="B70" s="7"/>
    </row>
    <row r="71" spans="1:2" ht="15.75">
      <c r="A71" s="3"/>
      <c r="B71" s="7"/>
    </row>
    <row r="72" spans="1:3" s="7" customFormat="1" ht="15.75">
      <c r="A72" s="12"/>
      <c r="B72" s="82" t="s">
        <v>63</v>
      </c>
      <c r="C72" s="82"/>
    </row>
    <row r="73" spans="1:3" s="7" customFormat="1" ht="15.75">
      <c r="A73" s="12"/>
      <c r="B73" s="17" t="s">
        <v>49</v>
      </c>
      <c r="C73" s="17"/>
    </row>
    <row r="74" spans="1:4" s="7" customFormat="1" ht="15.75">
      <c r="A74" s="12"/>
      <c r="B74" s="78" t="s">
        <v>165</v>
      </c>
      <c r="C74" s="78"/>
      <c r="D74" s="78"/>
    </row>
    <row r="75" spans="1:3" s="7" customFormat="1" ht="15.75">
      <c r="A75" s="12"/>
      <c r="B75" s="17" t="s">
        <v>51</v>
      </c>
      <c r="C75" s="17"/>
    </row>
    <row r="76" spans="1:16" ht="31.5" customHeight="1">
      <c r="A76" s="2"/>
      <c r="B76" s="13"/>
      <c r="C76" s="83" t="s">
        <v>52</v>
      </c>
      <c r="D76" s="83" t="s">
        <v>32</v>
      </c>
      <c r="E76" s="92" t="s">
        <v>33</v>
      </c>
      <c r="F76" s="93"/>
      <c r="G76" s="94"/>
      <c r="H76" s="83" t="s">
        <v>34</v>
      </c>
      <c r="I76" s="88" t="s">
        <v>38</v>
      </c>
      <c r="J76" s="89"/>
      <c r="K76" s="89"/>
      <c r="L76" s="90"/>
      <c r="M76" s="88" t="s">
        <v>39</v>
      </c>
      <c r="N76" s="89"/>
      <c r="O76" s="89"/>
      <c r="P76" s="90"/>
    </row>
    <row r="77" spans="1:16" s="3" customFormat="1" ht="31.5">
      <c r="A77" s="11" t="s">
        <v>31</v>
      </c>
      <c r="B77" s="14" t="s">
        <v>28</v>
      </c>
      <c r="C77" s="84"/>
      <c r="D77" s="84"/>
      <c r="E77" s="10" t="s">
        <v>35</v>
      </c>
      <c r="F77" s="10" t="s">
        <v>36</v>
      </c>
      <c r="G77" s="10" t="s">
        <v>37</v>
      </c>
      <c r="H77" s="84"/>
      <c r="I77" s="18" t="s">
        <v>40</v>
      </c>
      <c r="J77" s="18" t="s">
        <v>41</v>
      </c>
      <c r="K77" s="18" t="s">
        <v>42</v>
      </c>
      <c r="L77" s="18" t="s">
        <v>43</v>
      </c>
      <c r="M77" s="18" t="s">
        <v>44</v>
      </c>
      <c r="N77" s="18" t="s">
        <v>45</v>
      </c>
      <c r="O77" s="18" t="s">
        <v>46</v>
      </c>
      <c r="P77" s="18" t="s">
        <v>47</v>
      </c>
    </row>
    <row r="78" spans="1:16" s="21" customFormat="1" ht="20.25" customHeight="1">
      <c r="A78" s="22">
        <v>1</v>
      </c>
      <c r="B78" s="19"/>
      <c r="C78" s="19">
        <v>2</v>
      </c>
      <c r="D78" s="20">
        <v>3</v>
      </c>
      <c r="E78" s="19">
        <v>4</v>
      </c>
      <c r="F78" s="19">
        <v>5</v>
      </c>
      <c r="G78" s="19">
        <v>6</v>
      </c>
      <c r="H78" s="20">
        <v>7</v>
      </c>
      <c r="I78" s="19">
        <v>8</v>
      </c>
      <c r="J78" s="19">
        <v>9</v>
      </c>
      <c r="K78" s="19">
        <v>10</v>
      </c>
      <c r="L78" s="19">
        <v>11</v>
      </c>
      <c r="M78" s="19">
        <v>12</v>
      </c>
      <c r="N78" s="19">
        <v>13</v>
      </c>
      <c r="O78" s="19">
        <v>14</v>
      </c>
      <c r="P78" s="19">
        <v>15</v>
      </c>
    </row>
    <row r="79" spans="1:16" s="3" customFormat="1" ht="20.25" customHeight="1">
      <c r="A79" s="11"/>
      <c r="B79" s="14"/>
      <c r="C79" s="6" t="s">
        <v>30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8"/>
    </row>
    <row r="80" spans="1:16" s="12" customFormat="1" ht="29.25" customHeight="1">
      <c r="A80" s="9">
        <v>1</v>
      </c>
      <c r="B80" s="13">
        <v>257</v>
      </c>
      <c r="C80" s="14" t="s">
        <v>137</v>
      </c>
      <c r="D80" s="15">
        <v>150</v>
      </c>
      <c r="E80" s="23">
        <v>8.2</v>
      </c>
      <c r="F80" s="23">
        <v>12.4</v>
      </c>
      <c r="G80" s="23">
        <v>60.98</v>
      </c>
      <c r="H80" s="23">
        <v>397</v>
      </c>
      <c r="I80" s="23">
        <v>0.1</v>
      </c>
      <c r="J80" s="23">
        <v>1.3</v>
      </c>
      <c r="K80" s="23">
        <v>0.1</v>
      </c>
      <c r="L80" s="23">
        <v>1.8</v>
      </c>
      <c r="M80" s="23">
        <v>150.98</v>
      </c>
      <c r="N80" s="23">
        <v>185</v>
      </c>
      <c r="O80" s="23">
        <v>77.38</v>
      </c>
      <c r="P80" s="23">
        <v>1.9</v>
      </c>
    </row>
    <row r="81" spans="1:16" ht="21" customHeight="1">
      <c r="A81" s="9">
        <v>2</v>
      </c>
      <c r="B81" s="13"/>
      <c r="C81" s="13" t="s">
        <v>20</v>
      </c>
      <c r="D81" s="52">
        <v>20</v>
      </c>
      <c r="E81" s="23">
        <v>3.3</v>
      </c>
      <c r="F81" s="23">
        <v>8</v>
      </c>
      <c r="G81" s="23">
        <v>0.3</v>
      </c>
      <c r="H81" s="23">
        <v>75.6</v>
      </c>
      <c r="I81" s="23">
        <v>0.13</v>
      </c>
      <c r="J81" s="23">
        <v>0.1</v>
      </c>
      <c r="K81" s="23">
        <v>0</v>
      </c>
      <c r="L81" s="23">
        <v>0</v>
      </c>
      <c r="M81" s="23">
        <v>33.2</v>
      </c>
      <c r="N81" s="23">
        <v>46.6</v>
      </c>
      <c r="O81" s="23">
        <v>4.6</v>
      </c>
      <c r="P81" s="23">
        <v>0.1</v>
      </c>
    </row>
    <row r="82" spans="1:16" ht="15.75">
      <c r="A82" s="9">
        <v>3</v>
      </c>
      <c r="B82" s="13"/>
      <c r="C82" s="13" t="s">
        <v>53</v>
      </c>
      <c r="D82" s="13">
        <v>50</v>
      </c>
      <c r="E82" s="23">
        <v>2.1</v>
      </c>
      <c r="F82" s="23">
        <v>0.7</v>
      </c>
      <c r="G82" s="23">
        <v>12.4</v>
      </c>
      <c r="H82" s="23">
        <v>64.5</v>
      </c>
      <c r="I82" s="23">
        <v>0.15</v>
      </c>
      <c r="J82" s="23">
        <v>0</v>
      </c>
      <c r="K82" s="23">
        <v>0</v>
      </c>
      <c r="L82" s="23">
        <v>0.8</v>
      </c>
      <c r="M82" s="23">
        <v>10.7</v>
      </c>
      <c r="N82" s="23">
        <v>58.6</v>
      </c>
      <c r="O82" s="23">
        <v>16</v>
      </c>
      <c r="P82" s="23">
        <v>1.3</v>
      </c>
    </row>
    <row r="83" spans="1:16" ht="24.75" customHeight="1">
      <c r="A83" s="9">
        <v>4</v>
      </c>
      <c r="B83" s="13">
        <v>643</v>
      </c>
      <c r="C83" s="13" t="s">
        <v>60</v>
      </c>
      <c r="D83" s="13">
        <v>200</v>
      </c>
      <c r="E83" s="23">
        <v>4</v>
      </c>
      <c r="F83" s="23">
        <v>4</v>
      </c>
      <c r="G83" s="23">
        <v>27</v>
      </c>
      <c r="H83" s="23">
        <v>154</v>
      </c>
      <c r="I83" s="23">
        <v>0</v>
      </c>
      <c r="J83" s="23">
        <v>0.2</v>
      </c>
      <c r="K83" s="23">
        <v>0</v>
      </c>
      <c r="L83" s="23">
        <v>0</v>
      </c>
      <c r="M83" s="23">
        <v>36</v>
      </c>
      <c r="N83" s="23">
        <v>148</v>
      </c>
      <c r="O83" s="23">
        <v>0</v>
      </c>
      <c r="P83" s="23">
        <v>0</v>
      </c>
    </row>
    <row r="84" spans="1:16" s="3" customFormat="1" ht="22.5" customHeight="1">
      <c r="A84" s="2"/>
      <c r="B84" s="4"/>
      <c r="C84" s="4" t="s">
        <v>1</v>
      </c>
      <c r="D84" s="4"/>
      <c r="E84" s="24">
        <f>SUM(E80:E83)</f>
        <v>17.6</v>
      </c>
      <c r="F84" s="24">
        <f aca="true" t="shared" si="8" ref="F84:P84">SUM(F80:F83)</f>
        <v>25.099999999999998</v>
      </c>
      <c r="G84" s="24">
        <f t="shared" si="8"/>
        <v>100.67999999999999</v>
      </c>
      <c r="H84" s="24">
        <f t="shared" si="8"/>
        <v>691.1</v>
      </c>
      <c r="I84" s="24">
        <f t="shared" si="8"/>
        <v>0.38</v>
      </c>
      <c r="J84" s="24">
        <f t="shared" si="8"/>
        <v>1.6</v>
      </c>
      <c r="K84" s="24">
        <f t="shared" si="8"/>
        <v>0.1</v>
      </c>
      <c r="L84" s="24">
        <f t="shared" si="8"/>
        <v>2.6</v>
      </c>
      <c r="M84" s="24">
        <f t="shared" si="8"/>
        <v>230.88</v>
      </c>
      <c r="N84" s="24">
        <f t="shared" si="8"/>
        <v>438.2</v>
      </c>
      <c r="O84" s="24">
        <f t="shared" si="8"/>
        <v>97.97999999999999</v>
      </c>
      <c r="P84" s="24">
        <f t="shared" si="8"/>
        <v>3.3</v>
      </c>
    </row>
    <row r="85" spans="1:16" s="3" customFormat="1" ht="19.5" customHeight="1">
      <c r="A85" s="2"/>
      <c r="B85" s="13"/>
      <c r="C85" s="4" t="s">
        <v>29</v>
      </c>
      <c r="D85" s="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</row>
    <row r="86" spans="1:16" ht="30.75" customHeight="1">
      <c r="A86" s="9">
        <v>1</v>
      </c>
      <c r="B86" s="13">
        <v>46</v>
      </c>
      <c r="C86" s="14" t="s">
        <v>138</v>
      </c>
      <c r="D86" s="13">
        <v>60</v>
      </c>
      <c r="E86" s="23">
        <v>0.64</v>
      </c>
      <c r="F86" s="23">
        <v>3.1</v>
      </c>
      <c r="G86" s="23">
        <v>2.04</v>
      </c>
      <c r="H86" s="23">
        <v>39.85</v>
      </c>
      <c r="I86" s="23">
        <v>0.03</v>
      </c>
      <c r="J86" s="23">
        <v>14.7</v>
      </c>
      <c r="K86" s="23">
        <v>0</v>
      </c>
      <c r="L86" s="23">
        <v>1.75</v>
      </c>
      <c r="M86" s="23">
        <v>19.88</v>
      </c>
      <c r="N86" s="23">
        <v>14.62</v>
      </c>
      <c r="O86" s="23">
        <v>10.92</v>
      </c>
      <c r="P86" s="25">
        <v>0.52</v>
      </c>
    </row>
    <row r="87" spans="1:16" ht="18" customHeight="1">
      <c r="A87" s="9">
        <v>2</v>
      </c>
      <c r="B87" s="13">
        <v>136</v>
      </c>
      <c r="C87" s="13" t="s">
        <v>74</v>
      </c>
      <c r="D87" s="1">
        <v>200</v>
      </c>
      <c r="E87" s="29">
        <v>2.75</v>
      </c>
      <c r="F87" s="29">
        <v>5.25</v>
      </c>
      <c r="G87" s="29">
        <v>20.5</v>
      </c>
      <c r="H87" s="29">
        <v>122.5</v>
      </c>
      <c r="I87" s="29">
        <v>0.1</v>
      </c>
      <c r="J87" s="29">
        <v>4</v>
      </c>
      <c r="K87" s="29">
        <v>0</v>
      </c>
      <c r="L87" s="29">
        <v>0.4</v>
      </c>
      <c r="M87" s="29">
        <v>32.5</v>
      </c>
      <c r="N87" s="29">
        <v>123.6</v>
      </c>
      <c r="O87" s="29">
        <v>30</v>
      </c>
      <c r="P87" s="29">
        <v>0.9</v>
      </c>
    </row>
    <row r="88" spans="1:16" ht="18.75" customHeight="1">
      <c r="A88" s="9">
        <v>3</v>
      </c>
      <c r="B88" s="13">
        <v>416</v>
      </c>
      <c r="C88" s="13" t="s">
        <v>83</v>
      </c>
      <c r="D88" s="1">
        <v>80</v>
      </c>
      <c r="E88" s="29">
        <v>9.2</v>
      </c>
      <c r="F88" s="29">
        <v>11.4</v>
      </c>
      <c r="G88" s="29">
        <v>0.5</v>
      </c>
      <c r="H88" s="29">
        <v>240.1</v>
      </c>
      <c r="I88" s="29">
        <v>0</v>
      </c>
      <c r="J88" s="29">
        <v>0.5</v>
      </c>
      <c r="K88" s="29">
        <v>0</v>
      </c>
      <c r="L88" s="29">
        <v>0.1</v>
      </c>
      <c r="M88" s="29">
        <v>5.8</v>
      </c>
      <c r="N88" s="29">
        <v>123</v>
      </c>
      <c r="O88" s="29">
        <v>11.8</v>
      </c>
      <c r="P88" s="29">
        <v>1.6</v>
      </c>
    </row>
    <row r="89" spans="1:16" ht="18" customHeight="1">
      <c r="A89" s="9">
        <v>4</v>
      </c>
      <c r="B89" s="13">
        <v>486</v>
      </c>
      <c r="C89" s="13" t="s">
        <v>4</v>
      </c>
      <c r="D89" s="13">
        <v>150</v>
      </c>
      <c r="E89" s="23">
        <v>9.45</v>
      </c>
      <c r="F89" s="23">
        <v>9.25</v>
      </c>
      <c r="G89" s="23">
        <v>14.22</v>
      </c>
      <c r="H89" s="23">
        <v>178.59</v>
      </c>
      <c r="I89" s="23">
        <v>0.13</v>
      </c>
      <c r="J89" s="23">
        <v>33.5</v>
      </c>
      <c r="K89" s="23">
        <v>0</v>
      </c>
      <c r="L89" s="23">
        <v>1.65</v>
      </c>
      <c r="M89" s="23">
        <v>34.73</v>
      </c>
      <c r="N89" s="23">
        <v>133.42</v>
      </c>
      <c r="O89" s="23">
        <v>35.96</v>
      </c>
      <c r="P89" s="23">
        <v>4.02</v>
      </c>
    </row>
    <row r="90" spans="1:16" s="12" customFormat="1" ht="20.25" customHeight="1">
      <c r="A90" s="9">
        <v>5</v>
      </c>
      <c r="B90" s="13"/>
      <c r="C90" s="13" t="s">
        <v>18</v>
      </c>
      <c r="D90" s="13">
        <v>50</v>
      </c>
      <c r="E90" s="23">
        <v>2.6</v>
      </c>
      <c r="F90" s="23">
        <v>0.4</v>
      </c>
      <c r="G90" s="23">
        <v>19.5</v>
      </c>
      <c r="H90" s="23">
        <v>83.2</v>
      </c>
      <c r="I90" s="23">
        <v>0.22</v>
      </c>
      <c r="J90" s="23">
        <v>0</v>
      </c>
      <c r="K90" s="23">
        <v>0</v>
      </c>
      <c r="L90" s="23">
        <v>1.32</v>
      </c>
      <c r="M90" s="23">
        <v>26</v>
      </c>
      <c r="N90" s="23">
        <v>96.8</v>
      </c>
      <c r="O90" s="23">
        <v>26</v>
      </c>
      <c r="P90" s="23">
        <v>3.5</v>
      </c>
    </row>
    <row r="91" spans="1:16" ht="30.75" customHeight="1">
      <c r="A91" s="9">
        <v>6</v>
      </c>
      <c r="B91" s="13">
        <v>585</v>
      </c>
      <c r="C91" s="14" t="s">
        <v>84</v>
      </c>
      <c r="D91" s="13">
        <v>200</v>
      </c>
      <c r="E91" s="23">
        <v>0.2</v>
      </c>
      <c r="F91" s="23">
        <v>0</v>
      </c>
      <c r="G91" s="23">
        <v>17.9</v>
      </c>
      <c r="H91" s="23">
        <v>72.5</v>
      </c>
      <c r="I91" s="23">
        <v>0</v>
      </c>
      <c r="J91" s="23">
        <v>6.9</v>
      </c>
      <c r="K91" s="23">
        <v>0.1</v>
      </c>
      <c r="L91" s="23">
        <v>0</v>
      </c>
      <c r="M91" s="23">
        <v>42.7</v>
      </c>
      <c r="N91" s="23">
        <v>4</v>
      </c>
      <c r="O91" s="23">
        <v>9.8</v>
      </c>
      <c r="P91" s="23">
        <v>0.6</v>
      </c>
    </row>
    <row r="92" spans="1:16" s="3" customFormat="1" ht="22.5" customHeight="1">
      <c r="A92" s="2"/>
      <c r="B92" s="4"/>
      <c r="C92" s="4" t="s">
        <v>1</v>
      </c>
      <c r="D92" s="4"/>
      <c r="E92" s="24">
        <f>SUM(E86:E91)</f>
        <v>24.84</v>
      </c>
      <c r="F92" s="24">
        <f aca="true" t="shared" si="9" ref="F92:P92">SUM(F86:F91)</f>
        <v>29.4</v>
      </c>
      <c r="G92" s="24">
        <f t="shared" si="9"/>
        <v>74.66</v>
      </c>
      <c r="H92" s="24">
        <f t="shared" si="9"/>
        <v>736.74</v>
      </c>
      <c r="I92" s="24">
        <f t="shared" si="9"/>
        <v>0.48</v>
      </c>
      <c r="J92" s="24">
        <f t="shared" si="9"/>
        <v>59.6</v>
      </c>
      <c r="K92" s="24">
        <f t="shared" si="9"/>
        <v>0.1</v>
      </c>
      <c r="L92" s="24">
        <f t="shared" si="9"/>
        <v>5.22</v>
      </c>
      <c r="M92" s="24">
        <f t="shared" si="9"/>
        <v>161.61</v>
      </c>
      <c r="N92" s="24">
        <f t="shared" si="9"/>
        <v>495.44</v>
      </c>
      <c r="O92" s="24">
        <f t="shared" si="9"/>
        <v>124.48</v>
      </c>
      <c r="P92" s="24">
        <f t="shared" si="9"/>
        <v>11.139999999999999</v>
      </c>
    </row>
    <row r="93" spans="1:16" ht="21.75" customHeight="1">
      <c r="A93" s="9">
        <v>1</v>
      </c>
      <c r="B93" s="13"/>
      <c r="C93" s="13" t="s">
        <v>61</v>
      </c>
      <c r="D93" s="13">
        <v>150</v>
      </c>
      <c r="E93" s="23">
        <v>0.8</v>
      </c>
      <c r="F93" s="23">
        <v>0.2</v>
      </c>
      <c r="G93" s="23">
        <v>7.5</v>
      </c>
      <c r="H93" s="23">
        <v>35</v>
      </c>
      <c r="I93" s="23">
        <v>0</v>
      </c>
      <c r="J93" s="23">
        <v>3.6</v>
      </c>
      <c r="K93" s="23">
        <v>0.4</v>
      </c>
      <c r="L93" s="23">
        <v>0.5</v>
      </c>
      <c r="M93" s="23">
        <v>68</v>
      </c>
      <c r="N93" s="23">
        <v>23</v>
      </c>
      <c r="O93" s="23">
        <v>26</v>
      </c>
      <c r="P93" s="23">
        <v>6.4</v>
      </c>
    </row>
    <row r="94" spans="1:16" ht="19.5" customHeight="1">
      <c r="A94" s="9">
        <v>2</v>
      </c>
      <c r="B94" s="13"/>
      <c r="C94" s="13" t="s">
        <v>169</v>
      </c>
      <c r="D94" s="1">
        <v>200</v>
      </c>
      <c r="E94" s="23">
        <v>2</v>
      </c>
      <c r="F94" s="23">
        <v>0</v>
      </c>
      <c r="G94" s="23">
        <v>36</v>
      </c>
      <c r="H94" s="23">
        <v>116</v>
      </c>
      <c r="I94" s="23">
        <v>0</v>
      </c>
      <c r="J94" s="23">
        <v>0.8</v>
      </c>
      <c r="K94" s="23">
        <v>0.1</v>
      </c>
      <c r="L94" s="23">
        <v>0</v>
      </c>
      <c r="M94" s="23">
        <v>126.3</v>
      </c>
      <c r="N94" s="23">
        <v>114.2</v>
      </c>
      <c r="O94" s="23">
        <v>0</v>
      </c>
      <c r="P94" s="23">
        <v>69</v>
      </c>
    </row>
    <row r="95" spans="1:16" ht="23.25" customHeight="1">
      <c r="A95" s="9">
        <v>3</v>
      </c>
      <c r="B95" s="13"/>
      <c r="C95" s="13" t="s">
        <v>16</v>
      </c>
      <c r="D95" s="13">
        <v>60</v>
      </c>
      <c r="E95" s="23">
        <v>8.7</v>
      </c>
      <c r="F95" s="23">
        <v>11.1</v>
      </c>
      <c r="G95" s="23">
        <v>12.1</v>
      </c>
      <c r="H95" s="23">
        <v>222.2</v>
      </c>
      <c r="I95" s="23">
        <v>0.1</v>
      </c>
      <c r="J95" s="23">
        <v>1.3</v>
      </c>
      <c r="K95" s="23">
        <v>0.3</v>
      </c>
      <c r="L95" s="23">
        <v>0.1</v>
      </c>
      <c r="M95" s="23">
        <v>65</v>
      </c>
      <c r="N95" s="23">
        <v>112</v>
      </c>
      <c r="O95" s="23">
        <v>16</v>
      </c>
      <c r="P95" s="23">
        <v>0.7</v>
      </c>
    </row>
    <row r="96" spans="1:16" s="3" customFormat="1" ht="23.25" customHeight="1">
      <c r="A96" s="2"/>
      <c r="B96" s="4"/>
      <c r="C96" s="4" t="s">
        <v>1</v>
      </c>
      <c r="D96" s="4"/>
      <c r="E96" s="24">
        <f>SUM(E93:E95)</f>
        <v>11.5</v>
      </c>
      <c r="F96" s="24">
        <v>4</v>
      </c>
      <c r="G96" s="24">
        <f aca="true" t="shared" si="10" ref="G96:P96">SUM(G93:G95)</f>
        <v>55.6</v>
      </c>
      <c r="H96" s="24">
        <f t="shared" si="10"/>
        <v>373.2</v>
      </c>
      <c r="I96" s="24">
        <f t="shared" si="10"/>
        <v>0.1</v>
      </c>
      <c r="J96" s="24">
        <f t="shared" si="10"/>
        <v>5.7</v>
      </c>
      <c r="K96" s="24">
        <f t="shared" si="10"/>
        <v>0.8</v>
      </c>
      <c r="L96" s="24">
        <f t="shared" si="10"/>
        <v>0.6</v>
      </c>
      <c r="M96" s="24">
        <f t="shared" si="10"/>
        <v>259.3</v>
      </c>
      <c r="N96" s="24">
        <f t="shared" si="10"/>
        <v>249.2</v>
      </c>
      <c r="O96" s="24">
        <f t="shared" si="10"/>
        <v>42</v>
      </c>
      <c r="P96" s="24">
        <f t="shared" si="10"/>
        <v>76.10000000000001</v>
      </c>
    </row>
    <row r="97" spans="1:16" s="3" customFormat="1" ht="22.5" customHeight="1">
      <c r="A97" s="2"/>
      <c r="B97" s="2"/>
      <c r="C97" s="4" t="s">
        <v>19</v>
      </c>
      <c r="D97" s="4"/>
      <c r="E97" s="24">
        <f>E84+E92+E96</f>
        <v>53.94</v>
      </c>
      <c r="F97" s="24">
        <f aca="true" t="shared" si="11" ref="F97:P97">F84+F92+F96</f>
        <v>58.5</v>
      </c>
      <c r="G97" s="24">
        <f t="shared" si="11"/>
        <v>230.93999999999997</v>
      </c>
      <c r="H97" s="24">
        <f t="shared" si="11"/>
        <v>1801.0400000000002</v>
      </c>
      <c r="I97" s="24">
        <f t="shared" si="11"/>
        <v>0.96</v>
      </c>
      <c r="J97" s="24">
        <f t="shared" si="11"/>
        <v>66.9</v>
      </c>
      <c r="K97" s="24">
        <f t="shared" si="11"/>
        <v>1</v>
      </c>
      <c r="L97" s="24">
        <f t="shared" si="11"/>
        <v>8.42</v>
      </c>
      <c r="M97" s="24">
        <f t="shared" si="11"/>
        <v>651.79</v>
      </c>
      <c r="N97" s="24">
        <f t="shared" si="11"/>
        <v>1182.84</v>
      </c>
      <c r="O97" s="24">
        <f t="shared" si="11"/>
        <v>264.46</v>
      </c>
      <c r="P97" s="24">
        <f t="shared" si="11"/>
        <v>90.54</v>
      </c>
    </row>
    <row r="98" spans="1:16" s="3" customFormat="1" ht="22.5" customHeight="1">
      <c r="A98" s="35"/>
      <c r="B98" s="35"/>
      <c r="C98" s="16"/>
      <c r="D98" s="16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</row>
    <row r="99" spans="1:16" s="3" customFormat="1" ht="22.5" customHeight="1">
      <c r="A99" s="35"/>
      <c r="B99" s="35"/>
      <c r="C99" s="16"/>
      <c r="D99" s="16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</row>
    <row r="100" spans="1:16" s="3" customFormat="1" ht="22.5" customHeight="1">
      <c r="A100" s="35"/>
      <c r="B100" s="16"/>
      <c r="C100" s="16"/>
      <c r="D100" s="16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</row>
    <row r="101" spans="1:16" s="3" customFormat="1" ht="22.5" customHeight="1">
      <c r="A101" s="35"/>
      <c r="B101" s="16"/>
      <c r="C101" s="16"/>
      <c r="D101" s="16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3" s="7" customFormat="1" ht="15.75">
      <c r="A102" s="12"/>
      <c r="B102" s="82" t="s">
        <v>67</v>
      </c>
      <c r="C102" s="82"/>
    </row>
    <row r="103" spans="1:3" s="7" customFormat="1" ht="15.75">
      <c r="A103" s="12"/>
      <c r="B103" s="17" t="s">
        <v>49</v>
      </c>
      <c r="C103" s="17"/>
    </row>
    <row r="104" spans="1:4" s="7" customFormat="1" ht="15.75">
      <c r="A104" s="12"/>
      <c r="B104" s="78" t="s">
        <v>165</v>
      </c>
      <c r="C104" s="78"/>
      <c r="D104" s="78"/>
    </row>
    <row r="105" spans="1:3" s="7" customFormat="1" ht="15.75">
      <c r="A105" s="12"/>
      <c r="B105" s="17" t="s">
        <v>51</v>
      </c>
      <c r="C105" s="17"/>
    </row>
    <row r="106" spans="1:16" ht="31.5" customHeight="1">
      <c r="A106" s="2"/>
      <c r="B106" s="13"/>
      <c r="C106" s="83" t="s">
        <v>52</v>
      </c>
      <c r="D106" s="83" t="s">
        <v>32</v>
      </c>
      <c r="E106" s="92" t="s">
        <v>33</v>
      </c>
      <c r="F106" s="93"/>
      <c r="G106" s="94"/>
      <c r="H106" s="83" t="s">
        <v>34</v>
      </c>
      <c r="I106" s="88" t="s">
        <v>38</v>
      </c>
      <c r="J106" s="89"/>
      <c r="K106" s="89"/>
      <c r="L106" s="90"/>
      <c r="M106" s="88" t="s">
        <v>39</v>
      </c>
      <c r="N106" s="89"/>
      <c r="O106" s="89"/>
      <c r="P106" s="90"/>
    </row>
    <row r="107" spans="1:16" s="3" customFormat="1" ht="39" customHeight="1">
      <c r="A107" s="11" t="s">
        <v>31</v>
      </c>
      <c r="B107" s="14" t="s">
        <v>28</v>
      </c>
      <c r="C107" s="84"/>
      <c r="D107" s="84"/>
      <c r="E107" s="10" t="s">
        <v>35</v>
      </c>
      <c r="F107" s="10" t="s">
        <v>36</v>
      </c>
      <c r="G107" s="10" t="s">
        <v>37</v>
      </c>
      <c r="H107" s="84"/>
      <c r="I107" s="18" t="s">
        <v>40</v>
      </c>
      <c r="J107" s="18" t="s">
        <v>41</v>
      </c>
      <c r="K107" s="18" t="s">
        <v>42</v>
      </c>
      <c r="L107" s="18" t="s">
        <v>43</v>
      </c>
      <c r="M107" s="18" t="s">
        <v>44</v>
      </c>
      <c r="N107" s="18" t="s">
        <v>45</v>
      </c>
      <c r="O107" s="18" t="s">
        <v>46</v>
      </c>
      <c r="P107" s="18" t="s">
        <v>47</v>
      </c>
    </row>
    <row r="108" spans="1:16" s="21" customFormat="1" ht="15.75">
      <c r="A108" s="22">
        <v>1</v>
      </c>
      <c r="B108" s="19"/>
      <c r="C108" s="19">
        <v>2</v>
      </c>
      <c r="D108" s="20">
        <v>3</v>
      </c>
      <c r="E108" s="19">
        <v>4</v>
      </c>
      <c r="F108" s="19">
        <v>5</v>
      </c>
      <c r="G108" s="19">
        <v>6</v>
      </c>
      <c r="H108" s="20">
        <v>7</v>
      </c>
      <c r="I108" s="19">
        <v>8</v>
      </c>
      <c r="J108" s="19">
        <v>9</v>
      </c>
      <c r="K108" s="19">
        <v>10</v>
      </c>
      <c r="L108" s="19">
        <v>11</v>
      </c>
      <c r="M108" s="19">
        <v>12</v>
      </c>
      <c r="N108" s="19">
        <v>13</v>
      </c>
      <c r="O108" s="19">
        <v>14</v>
      </c>
      <c r="P108" s="19">
        <v>15</v>
      </c>
    </row>
    <row r="109" spans="1:16" s="3" customFormat="1" ht="21.75" customHeight="1">
      <c r="A109" s="11"/>
      <c r="B109" s="14"/>
      <c r="C109" s="6" t="s">
        <v>30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8"/>
    </row>
    <row r="110" spans="1:16" ht="21.75" customHeight="1">
      <c r="A110" s="9">
        <v>1</v>
      </c>
      <c r="B110" s="13">
        <v>324</v>
      </c>
      <c r="C110" s="28" t="s">
        <v>24</v>
      </c>
      <c r="D110" s="28">
        <v>80</v>
      </c>
      <c r="E110" s="23">
        <v>9.8</v>
      </c>
      <c r="F110" s="23">
        <v>1.3</v>
      </c>
      <c r="G110" s="23">
        <v>0.2</v>
      </c>
      <c r="H110" s="23">
        <v>134.5</v>
      </c>
      <c r="I110" s="23">
        <v>0.1</v>
      </c>
      <c r="J110" s="23">
        <v>0.97</v>
      </c>
      <c r="K110" s="23">
        <v>0</v>
      </c>
      <c r="L110" s="23">
        <v>0.5</v>
      </c>
      <c r="M110" s="23">
        <v>48.8</v>
      </c>
      <c r="N110" s="23">
        <v>115.7</v>
      </c>
      <c r="O110" s="23">
        <v>17.7</v>
      </c>
      <c r="P110" s="23">
        <v>2.2</v>
      </c>
    </row>
    <row r="111" spans="1:16" ht="20.25" customHeight="1">
      <c r="A111" s="9">
        <v>2</v>
      </c>
      <c r="B111" s="13">
        <v>466</v>
      </c>
      <c r="C111" s="13" t="s">
        <v>23</v>
      </c>
      <c r="D111" s="13">
        <v>150</v>
      </c>
      <c r="E111" s="23">
        <v>4.5</v>
      </c>
      <c r="F111" s="23">
        <v>7.38</v>
      </c>
      <c r="G111" s="23">
        <v>46.08</v>
      </c>
      <c r="H111" s="23">
        <v>273.6</v>
      </c>
      <c r="I111" s="23">
        <v>0</v>
      </c>
      <c r="J111" s="23">
        <v>0</v>
      </c>
      <c r="K111" s="23">
        <v>0</v>
      </c>
      <c r="L111" s="23">
        <v>0.3</v>
      </c>
      <c r="M111" s="23">
        <v>18</v>
      </c>
      <c r="N111" s="23">
        <v>54.5</v>
      </c>
      <c r="O111" s="23">
        <v>28.8</v>
      </c>
      <c r="P111" s="23">
        <v>0.72</v>
      </c>
    </row>
    <row r="112" spans="1:16" ht="15.75">
      <c r="A112" s="9">
        <v>3</v>
      </c>
      <c r="B112" s="13"/>
      <c r="C112" s="13" t="s">
        <v>53</v>
      </c>
      <c r="D112" s="13">
        <v>50</v>
      </c>
      <c r="E112" s="23">
        <v>2.1</v>
      </c>
      <c r="F112" s="23">
        <v>0.7</v>
      </c>
      <c r="G112" s="23">
        <v>12.4</v>
      </c>
      <c r="H112" s="23">
        <v>64.5</v>
      </c>
      <c r="I112" s="23">
        <v>0.15</v>
      </c>
      <c r="J112" s="23">
        <v>0</v>
      </c>
      <c r="K112" s="23">
        <v>0</v>
      </c>
      <c r="L112" s="23">
        <v>0.8</v>
      </c>
      <c r="M112" s="23">
        <v>10.7</v>
      </c>
      <c r="N112" s="23">
        <v>58.6</v>
      </c>
      <c r="O112" s="23">
        <v>16</v>
      </c>
      <c r="P112" s="23">
        <v>1.3</v>
      </c>
    </row>
    <row r="113" spans="1:16" ht="15.75">
      <c r="A113" s="9">
        <v>4</v>
      </c>
      <c r="B113" s="13">
        <v>629</v>
      </c>
      <c r="C113" s="13" t="s">
        <v>0</v>
      </c>
      <c r="D113" s="15" t="s">
        <v>91</v>
      </c>
      <c r="E113" s="23">
        <v>0.2</v>
      </c>
      <c r="F113" s="23">
        <v>0</v>
      </c>
      <c r="G113" s="23">
        <v>15.2</v>
      </c>
      <c r="H113" s="23">
        <v>60</v>
      </c>
      <c r="I113" s="23">
        <v>0</v>
      </c>
      <c r="J113" s="23">
        <v>2.2</v>
      </c>
      <c r="K113" s="23">
        <v>0</v>
      </c>
      <c r="L113" s="23">
        <v>0</v>
      </c>
      <c r="M113" s="23">
        <v>16</v>
      </c>
      <c r="N113" s="23">
        <v>15.2</v>
      </c>
      <c r="O113" s="23">
        <v>6</v>
      </c>
      <c r="P113" s="23">
        <v>0.3</v>
      </c>
    </row>
    <row r="114" spans="1:16" s="3" customFormat="1" ht="21" customHeight="1">
      <c r="A114" s="2"/>
      <c r="B114" s="4"/>
      <c r="C114" s="4" t="s">
        <v>1</v>
      </c>
      <c r="D114" s="4"/>
      <c r="E114" s="24">
        <f aca="true" t="shared" si="12" ref="E114:P114">SUM(E110:E113)</f>
        <v>16.6</v>
      </c>
      <c r="F114" s="24">
        <f t="shared" si="12"/>
        <v>9.379999999999999</v>
      </c>
      <c r="G114" s="24">
        <f t="shared" si="12"/>
        <v>73.88</v>
      </c>
      <c r="H114" s="24">
        <f t="shared" si="12"/>
        <v>532.6</v>
      </c>
      <c r="I114" s="24">
        <f t="shared" si="12"/>
        <v>0.25</v>
      </c>
      <c r="J114" s="24">
        <f t="shared" si="12"/>
        <v>3.17</v>
      </c>
      <c r="K114" s="24">
        <f t="shared" si="12"/>
        <v>0</v>
      </c>
      <c r="L114" s="24">
        <f t="shared" si="12"/>
        <v>1.6</v>
      </c>
      <c r="M114" s="24">
        <f t="shared" si="12"/>
        <v>93.5</v>
      </c>
      <c r="N114" s="24">
        <f t="shared" si="12"/>
        <v>243.99999999999997</v>
      </c>
      <c r="O114" s="24">
        <f t="shared" si="12"/>
        <v>68.5</v>
      </c>
      <c r="P114" s="24">
        <f t="shared" si="12"/>
        <v>4.52</v>
      </c>
    </row>
    <row r="115" spans="1:16" s="3" customFormat="1" ht="24.75" customHeight="1">
      <c r="A115" s="2"/>
      <c r="B115" s="4"/>
      <c r="C115" s="4" t="s">
        <v>29</v>
      </c>
      <c r="D115" s="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7"/>
      <c r="P115" s="24"/>
    </row>
    <row r="116" spans="1:16" s="3" customFormat="1" ht="24" customHeight="1">
      <c r="A116" s="9">
        <v>1</v>
      </c>
      <c r="B116" s="13">
        <v>21</v>
      </c>
      <c r="C116" s="13" t="s">
        <v>22</v>
      </c>
      <c r="D116" s="13">
        <v>60</v>
      </c>
      <c r="E116" s="23">
        <v>1.67</v>
      </c>
      <c r="F116" s="23">
        <v>4.33</v>
      </c>
      <c r="G116" s="23">
        <v>11.67</v>
      </c>
      <c r="H116" s="23">
        <v>81.67</v>
      </c>
      <c r="I116" s="23">
        <v>0.05</v>
      </c>
      <c r="J116" s="23">
        <v>12.5</v>
      </c>
      <c r="K116" s="23">
        <v>0</v>
      </c>
      <c r="L116" s="23">
        <v>0.4</v>
      </c>
      <c r="M116" s="23">
        <v>41.7</v>
      </c>
      <c r="N116" s="23">
        <v>31</v>
      </c>
      <c r="O116" s="23">
        <v>16</v>
      </c>
      <c r="P116" s="23">
        <v>0.6</v>
      </c>
    </row>
    <row r="117" spans="1:16" ht="19.5" customHeight="1">
      <c r="A117" s="9">
        <v>2</v>
      </c>
      <c r="B117" s="13">
        <v>110</v>
      </c>
      <c r="C117" s="13" t="s">
        <v>5</v>
      </c>
      <c r="D117" s="13">
        <v>200</v>
      </c>
      <c r="E117" s="23">
        <v>2</v>
      </c>
      <c r="F117" s="23">
        <v>4.5</v>
      </c>
      <c r="G117" s="23">
        <v>7.1</v>
      </c>
      <c r="H117" s="23">
        <v>100.8</v>
      </c>
      <c r="I117" s="23">
        <v>0</v>
      </c>
      <c r="J117" s="23">
        <v>7.9</v>
      </c>
      <c r="K117" s="23">
        <v>0</v>
      </c>
      <c r="L117" s="23">
        <v>0.8</v>
      </c>
      <c r="M117" s="23">
        <v>79.6</v>
      </c>
      <c r="N117" s="23">
        <v>185</v>
      </c>
      <c r="O117" s="23">
        <v>18.2</v>
      </c>
      <c r="P117" s="23">
        <v>0.8</v>
      </c>
    </row>
    <row r="118" spans="1:16" ht="20.25" customHeight="1">
      <c r="A118" s="9">
        <v>3</v>
      </c>
      <c r="B118" s="13">
        <v>422</v>
      </c>
      <c r="C118" s="13" t="s">
        <v>139</v>
      </c>
      <c r="D118" s="13" t="s">
        <v>94</v>
      </c>
      <c r="E118" s="23">
        <v>8.5</v>
      </c>
      <c r="F118" s="23">
        <v>7</v>
      </c>
      <c r="G118" s="23">
        <v>10.2</v>
      </c>
      <c r="H118" s="23">
        <v>248.1</v>
      </c>
      <c r="I118" s="23">
        <v>0.08</v>
      </c>
      <c r="J118" s="23">
        <v>0</v>
      </c>
      <c r="K118" s="23">
        <v>0</v>
      </c>
      <c r="L118" s="23">
        <v>0.1</v>
      </c>
      <c r="M118" s="23">
        <v>2.9</v>
      </c>
      <c r="N118" s="23">
        <v>123</v>
      </c>
      <c r="O118" s="23">
        <v>5.9</v>
      </c>
      <c r="P118" s="23">
        <v>1.3</v>
      </c>
    </row>
    <row r="119" spans="1:16" ht="20.25" customHeight="1">
      <c r="A119" s="9">
        <v>4</v>
      </c>
      <c r="B119" s="13">
        <v>257</v>
      </c>
      <c r="C119" s="13" t="s">
        <v>66</v>
      </c>
      <c r="D119" s="13">
        <v>150</v>
      </c>
      <c r="E119" s="23">
        <v>7</v>
      </c>
      <c r="F119" s="23">
        <v>6.3</v>
      </c>
      <c r="G119" s="23">
        <v>34.1</v>
      </c>
      <c r="H119" s="23">
        <v>223.2</v>
      </c>
      <c r="I119" s="23">
        <v>0.1</v>
      </c>
      <c r="J119" s="23">
        <v>0</v>
      </c>
      <c r="K119" s="23">
        <v>0</v>
      </c>
      <c r="L119" s="23">
        <v>1.1</v>
      </c>
      <c r="M119" s="23">
        <v>21.6</v>
      </c>
      <c r="N119" s="23">
        <v>167</v>
      </c>
      <c r="O119" s="23">
        <v>62.4</v>
      </c>
      <c r="P119" s="23">
        <v>2.4</v>
      </c>
    </row>
    <row r="120" spans="1:16" s="12" customFormat="1" ht="21" customHeight="1">
      <c r="A120" s="9">
        <v>5</v>
      </c>
      <c r="B120" s="13"/>
      <c r="C120" s="13" t="s">
        <v>18</v>
      </c>
      <c r="D120" s="13">
        <v>50</v>
      </c>
      <c r="E120" s="23">
        <v>2.6</v>
      </c>
      <c r="F120" s="23">
        <v>0.4</v>
      </c>
      <c r="G120" s="23">
        <v>19.5</v>
      </c>
      <c r="H120" s="23">
        <v>83.2</v>
      </c>
      <c r="I120" s="23">
        <v>0.22</v>
      </c>
      <c r="J120" s="23">
        <v>0</v>
      </c>
      <c r="K120" s="23">
        <v>0</v>
      </c>
      <c r="L120" s="23">
        <v>1.32</v>
      </c>
      <c r="M120" s="23">
        <v>26</v>
      </c>
      <c r="N120" s="23">
        <v>96.8</v>
      </c>
      <c r="O120" s="23">
        <v>26</v>
      </c>
      <c r="P120" s="23">
        <v>3.5</v>
      </c>
    </row>
    <row r="121" spans="1:16" s="3" customFormat="1" ht="30.75" customHeight="1">
      <c r="A121" s="9">
        <v>6</v>
      </c>
      <c r="B121" s="13">
        <v>588</v>
      </c>
      <c r="C121" s="14" t="s">
        <v>57</v>
      </c>
      <c r="D121" s="13">
        <v>200</v>
      </c>
      <c r="E121" s="23">
        <v>0.2</v>
      </c>
      <c r="F121" s="23">
        <v>0.2</v>
      </c>
      <c r="G121" s="23">
        <v>27.2</v>
      </c>
      <c r="H121" s="23">
        <v>110</v>
      </c>
      <c r="I121" s="23">
        <v>0</v>
      </c>
      <c r="J121" s="23">
        <v>5.4</v>
      </c>
      <c r="K121" s="23">
        <v>0.1</v>
      </c>
      <c r="L121" s="23">
        <v>1.1</v>
      </c>
      <c r="M121" s="23">
        <v>12</v>
      </c>
      <c r="N121" s="23">
        <v>173</v>
      </c>
      <c r="O121" s="23">
        <v>4</v>
      </c>
      <c r="P121" s="23">
        <v>0.8</v>
      </c>
    </row>
    <row r="122" spans="1:16" s="3" customFormat="1" ht="22.5" customHeight="1">
      <c r="A122" s="2"/>
      <c r="B122" s="4"/>
      <c r="C122" s="4" t="s">
        <v>1</v>
      </c>
      <c r="D122" s="4"/>
      <c r="E122" s="24">
        <f>SUM(E116:E121)</f>
        <v>21.970000000000002</v>
      </c>
      <c r="F122" s="24">
        <f aca="true" t="shared" si="13" ref="F122:P122">SUM(F116:F121)</f>
        <v>22.729999999999997</v>
      </c>
      <c r="G122" s="24">
        <f t="shared" si="13"/>
        <v>109.77</v>
      </c>
      <c r="H122" s="24">
        <f t="shared" si="13"/>
        <v>846.97</v>
      </c>
      <c r="I122" s="24">
        <f t="shared" si="13"/>
        <v>0.45</v>
      </c>
      <c r="J122" s="24">
        <f t="shared" si="13"/>
        <v>25.799999999999997</v>
      </c>
      <c r="K122" s="24">
        <f t="shared" si="13"/>
        <v>0.1</v>
      </c>
      <c r="L122" s="24">
        <f t="shared" si="13"/>
        <v>4.82</v>
      </c>
      <c r="M122" s="24">
        <f t="shared" si="13"/>
        <v>183.8</v>
      </c>
      <c r="N122" s="24">
        <f t="shared" si="13"/>
        <v>775.8</v>
      </c>
      <c r="O122" s="24">
        <f t="shared" si="13"/>
        <v>132.5</v>
      </c>
      <c r="P122" s="24">
        <f t="shared" si="13"/>
        <v>9.4</v>
      </c>
    </row>
    <row r="123" spans="1:16" s="3" customFormat="1" ht="21.75" customHeight="1">
      <c r="A123" s="2"/>
      <c r="B123" s="4"/>
      <c r="C123" s="4" t="s">
        <v>58</v>
      </c>
      <c r="D123" s="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</row>
    <row r="124" spans="1:16" ht="23.25" customHeight="1">
      <c r="A124" s="9">
        <v>1</v>
      </c>
      <c r="B124" s="13"/>
      <c r="C124" s="13" t="s">
        <v>140</v>
      </c>
      <c r="D124" s="13">
        <v>200</v>
      </c>
      <c r="E124" s="23">
        <v>7</v>
      </c>
      <c r="F124" s="23">
        <v>8</v>
      </c>
      <c r="G124" s="23">
        <v>10</v>
      </c>
      <c r="H124" s="23">
        <v>141</v>
      </c>
      <c r="I124" s="23">
        <v>0.1</v>
      </c>
      <c r="J124" s="23">
        <v>9.1</v>
      </c>
      <c r="K124" s="23">
        <v>0.1</v>
      </c>
      <c r="L124" s="23">
        <v>1.4</v>
      </c>
      <c r="M124" s="23">
        <v>148.3</v>
      </c>
      <c r="N124" s="23">
        <v>190</v>
      </c>
      <c r="O124" s="23">
        <v>34</v>
      </c>
      <c r="P124" s="23">
        <v>2.8</v>
      </c>
    </row>
    <row r="125" spans="1:16" s="12" customFormat="1" ht="24" customHeight="1">
      <c r="A125" s="9">
        <v>2</v>
      </c>
      <c r="B125" s="13"/>
      <c r="C125" s="13" t="s">
        <v>155</v>
      </c>
      <c r="D125" s="13">
        <v>80</v>
      </c>
      <c r="E125" s="23">
        <v>12.8</v>
      </c>
      <c r="F125" s="23">
        <v>18.6</v>
      </c>
      <c r="G125" s="23">
        <v>44.2</v>
      </c>
      <c r="H125" s="23">
        <v>82.6</v>
      </c>
      <c r="I125" s="23">
        <v>0</v>
      </c>
      <c r="J125" s="23">
        <v>0.8</v>
      </c>
      <c r="K125" s="23">
        <v>0.8</v>
      </c>
      <c r="L125" s="23">
        <v>0</v>
      </c>
      <c r="M125" s="23">
        <v>12</v>
      </c>
      <c r="N125" s="23">
        <v>32</v>
      </c>
      <c r="O125" s="23">
        <v>5</v>
      </c>
      <c r="P125" s="23">
        <v>0.4</v>
      </c>
    </row>
    <row r="126" spans="1:16" ht="21.75" customHeight="1">
      <c r="A126" s="9">
        <v>3</v>
      </c>
      <c r="B126" s="13"/>
      <c r="C126" s="13" t="s">
        <v>61</v>
      </c>
      <c r="D126" s="13">
        <v>150</v>
      </c>
      <c r="E126" s="23">
        <v>0.8</v>
      </c>
      <c r="F126" s="23">
        <v>0.2</v>
      </c>
      <c r="G126" s="23">
        <v>7.5</v>
      </c>
      <c r="H126" s="23">
        <v>35</v>
      </c>
      <c r="I126" s="23">
        <v>0</v>
      </c>
      <c r="J126" s="23">
        <v>3.6</v>
      </c>
      <c r="K126" s="23">
        <v>0.4</v>
      </c>
      <c r="L126" s="23">
        <v>0.5</v>
      </c>
      <c r="M126" s="23">
        <v>68</v>
      </c>
      <c r="N126" s="23">
        <v>23</v>
      </c>
      <c r="O126" s="23">
        <v>26</v>
      </c>
      <c r="P126" s="23">
        <v>6.4</v>
      </c>
    </row>
    <row r="127" spans="1:16" s="3" customFormat="1" ht="25.5" customHeight="1">
      <c r="A127" s="2"/>
      <c r="B127" s="4"/>
      <c r="C127" s="4" t="s">
        <v>1</v>
      </c>
      <c r="D127" s="4"/>
      <c r="E127" s="24">
        <f>SUM(E124:E126)</f>
        <v>20.6</v>
      </c>
      <c r="F127" s="24">
        <f aca="true" t="shared" si="14" ref="F127:P127">SUM(F124:F126)</f>
        <v>26.8</v>
      </c>
      <c r="G127" s="24">
        <f t="shared" si="14"/>
        <v>61.7</v>
      </c>
      <c r="H127" s="24">
        <f t="shared" si="14"/>
        <v>258.6</v>
      </c>
      <c r="I127" s="24">
        <f t="shared" si="14"/>
        <v>0.1</v>
      </c>
      <c r="J127" s="24">
        <f t="shared" si="14"/>
        <v>13.5</v>
      </c>
      <c r="K127" s="24">
        <f t="shared" si="14"/>
        <v>1.3</v>
      </c>
      <c r="L127" s="24">
        <f t="shared" si="14"/>
        <v>1.9</v>
      </c>
      <c r="M127" s="24">
        <f t="shared" si="14"/>
        <v>228.3</v>
      </c>
      <c r="N127" s="24">
        <f t="shared" si="14"/>
        <v>245</v>
      </c>
      <c r="O127" s="24">
        <f t="shared" si="14"/>
        <v>65</v>
      </c>
      <c r="P127" s="24">
        <f t="shared" si="14"/>
        <v>9.6</v>
      </c>
    </row>
    <row r="128" spans="1:16" s="3" customFormat="1" ht="24.75" customHeight="1">
      <c r="A128" s="2"/>
      <c r="B128" s="4"/>
      <c r="C128" s="6" t="s">
        <v>19</v>
      </c>
      <c r="D128" s="4"/>
      <c r="E128" s="24">
        <f>E114+E122+E127</f>
        <v>59.17000000000001</v>
      </c>
      <c r="F128" s="24">
        <f aca="true" t="shared" si="15" ref="F128:P128">F114+F122+F127</f>
        <v>58.91</v>
      </c>
      <c r="G128" s="24">
        <f t="shared" si="15"/>
        <v>245.34999999999997</v>
      </c>
      <c r="H128" s="24">
        <f t="shared" si="15"/>
        <v>1638.17</v>
      </c>
      <c r="I128" s="24">
        <f t="shared" si="15"/>
        <v>0.7999999999999999</v>
      </c>
      <c r="J128" s="24">
        <f t="shared" si="15"/>
        <v>42.47</v>
      </c>
      <c r="K128" s="24">
        <f t="shared" si="15"/>
        <v>1.4000000000000001</v>
      </c>
      <c r="L128" s="24">
        <f t="shared" si="15"/>
        <v>8.32</v>
      </c>
      <c r="M128" s="24">
        <f t="shared" si="15"/>
        <v>505.6</v>
      </c>
      <c r="N128" s="24">
        <f t="shared" si="15"/>
        <v>1264.8</v>
      </c>
      <c r="O128" s="24">
        <f t="shared" si="15"/>
        <v>266</v>
      </c>
      <c r="P128" s="24">
        <f t="shared" si="15"/>
        <v>23.52</v>
      </c>
    </row>
    <row r="129" spans="1:16" s="3" customFormat="1" ht="24.75" customHeight="1">
      <c r="A129" s="35"/>
      <c r="B129" s="16"/>
      <c r="C129" s="38"/>
      <c r="D129" s="16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</row>
    <row r="130" spans="1:16" s="3" customFormat="1" ht="24.75" customHeight="1">
      <c r="A130" s="35"/>
      <c r="B130" s="16"/>
      <c r="C130" s="38"/>
      <c r="D130" s="16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</row>
    <row r="131" spans="1:16" s="3" customFormat="1" ht="15.75">
      <c r="A131" s="35"/>
      <c r="B131" s="16"/>
      <c r="C131" s="38"/>
      <c r="D131" s="16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</row>
    <row r="132" spans="1:3" s="7" customFormat="1" ht="15.75">
      <c r="A132" s="12"/>
      <c r="B132" s="82" t="s">
        <v>68</v>
      </c>
      <c r="C132" s="82"/>
    </row>
    <row r="133" spans="1:3" s="7" customFormat="1" ht="15.75">
      <c r="A133" s="12"/>
      <c r="B133" s="17" t="s">
        <v>49</v>
      </c>
      <c r="C133" s="17"/>
    </row>
    <row r="134" spans="1:4" s="7" customFormat="1" ht="15.75">
      <c r="A134" s="12"/>
      <c r="B134" s="78" t="s">
        <v>165</v>
      </c>
      <c r="C134" s="78"/>
      <c r="D134" s="78"/>
    </row>
    <row r="135" spans="1:3" s="7" customFormat="1" ht="15.75">
      <c r="A135" s="12"/>
      <c r="B135" s="17" t="s">
        <v>51</v>
      </c>
      <c r="C135" s="17"/>
    </row>
    <row r="136" spans="1:16" ht="31.5" customHeight="1">
      <c r="A136" s="2"/>
      <c r="B136" s="13"/>
      <c r="C136" s="83" t="s">
        <v>52</v>
      </c>
      <c r="D136" s="83" t="s">
        <v>32</v>
      </c>
      <c r="E136" s="92" t="s">
        <v>33</v>
      </c>
      <c r="F136" s="93"/>
      <c r="G136" s="94"/>
      <c r="H136" s="83" t="s">
        <v>34</v>
      </c>
      <c r="I136" s="88" t="s">
        <v>38</v>
      </c>
      <c r="J136" s="89"/>
      <c r="K136" s="89"/>
      <c r="L136" s="90"/>
      <c r="M136" s="88" t="s">
        <v>39</v>
      </c>
      <c r="N136" s="89"/>
      <c r="O136" s="89"/>
      <c r="P136" s="90"/>
    </row>
    <row r="137" spans="1:16" s="3" customFormat="1" ht="35.25" customHeight="1">
      <c r="A137" s="11" t="s">
        <v>31</v>
      </c>
      <c r="B137" s="14" t="s">
        <v>28</v>
      </c>
      <c r="C137" s="84"/>
      <c r="D137" s="84"/>
      <c r="E137" s="10" t="s">
        <v>35</v>
      </c>
      <c r="F137" s="10" t="s">
        <v>36</v>
      </c>
      <c r="G137" s="10" t="s">
        <v>37</v>
      </c>
      <c r="H137" s="84"/>
      <c r="I137" s="18" t="s">
        <v>40</v>
      </c>
      <c r="J137" s="18" t="s">
        <v>41</v>
      </c>
      <c r="K137" s="18" t="s">
        <v>42</v>
      </c>
      <c r="L137" s="18" t="s">
        <v>43</v>
      </c>
      <c r="M137" s="18" t="s">
        <v>44</v>
      </c>
      <c r="N137" s="18" t="s">
        <v>45</v>
      </c>
      <c r="O137" s="18" t="s">
        <v>46</v>
      </c>
      <c r="P137" s="18" t="s">
        <v>47</v>
      </c>
    </row>
    <row r="138" spans="1:16" s="21" customFormat="1" ht="15.75">
      <c r="A138" s="22">
        <v>1</v>
      </c>
      <c r="B138" s="19"/>
      <c r="C138" s="19">
        <v>2</v>
      </c>
      <c r="D138" s="20">
        <v>3</v>
      </c>
      <c r="E138" s="19">
        <v>4</v>
      </c>
      <c r="F138" s="19">
        <v>5</v>
      </c>
      <c r="G138" s="19">
        <v>6</v>
      </c>
      <c r="H138" s="20">
        <v>7</v>
      </c>
      <c r="I138" s="19">
        <v>8</v>
      </c>
      <c r="J138" s="19">
        <v>9</v>
      </c>
      <c r="K138" s="19">
        <v>10</v>
      </c>
      <c r="L138" s="19">
        <v>11</v>
      </c>
      <c r="M138" s="19">
        <v>12</v>
      </c>
      <c r="N138" s="19">
        <v>13</v>
      </c>
      <c r="O138" s="19">
        <v>14</v>
      </c>
      <c r="P138" s="19">
        <v>15</v>
      </c>
    </row>
    <row r="139" spans="1:16" s="3" customFormat="1" ht="22.5" customHeight="1">
      <c r="A139" s="11"/>
      <c r="B139" s="14"/>
      <c r="C139" s="6" t="s">
        <v>30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8"/>
    </row>
    <row r="140" spans="1:16" s="12" customFormat="1" ht="21" customHeight="1">
      <c r="A140" s="9">
        <v>1</v>
      </c>
      <c r="B140" s="13"/>
      <c r="C140" s="13" t="s">
        <v>2</v>
      </c>
      <c r="D140" s="13">
        <v>150</v>
      </c>
      <c r="E140" s="23">
        <v>0.8</v>
      </c>
      <c r="F140" s="23">
        <v>0.2</v>
      </c>
      <c r="G140" s="23">
        <v>7.5</v>
      </c>
      <c r="H140" s="23">
        <v>35</v>
      </c>
      <c r="I140" s="23">
        <v>0</v>
      </c>
      <c r="J140" s="23">
        <v>3.6</v>
      </c>
      <c r="K140" s="23">
        <v>0.4</v>
      </c>
      <c r="L140" s="23">
        <v>0.5</v>
      </c>
      <c r="M140" s="23">
        <v>68</v>
      </c>
      <c r="N140" s="23">
        <v>23</v>
      </c>
      <c r="O140" s="23">
        <v>26</v>
      </c>
      <c r="P140" s="23">
        <v>6.4</v>
      </c>
    </row>
    <row r="141" spans="1:16" s="3" customFormat="1" ht="22.5" customHeight="1">
      <c r="A141" s="9">
        <v>2</v>
      </c>
      <c r="B141" s="13">
        <v>682</v>
      </c>
      <c r="C141" s="13" t="s">
        <v>87</v>
      </c>
      <c r="D141" s="73" t="s">
        <v>92</v>
      </c>
      <c r="E141" s="23">
        <v>9.8</v>
      </c>
      <c r="F141" s="23">
        <v>20.9</v>
      </c>
      <c r="G141" s="23">
        <v>44.5</v>
      </c>
      <c r="H141" s="23">
        <v>313.2</v>
      </c>
      <c r="I141" s="23">
        <v>0.15</v>
      </c>
      <c r="J141" s="23">
        <v>0</v>
      </c>
      <c r="K141" s="23">
        <v>0</v>
      </c>
      <c r="L141" s="23">
        <v>3</v>
      </c>
      <c r="M141" s="23">
        <v>123</v>
      </c>
      <c r="N141" s="23">
        <v>125</v>
      </c>
      <c r="O141" s="23">
        <v>3</v>
      </c>
      <c r="P141" s="23">
        <v>0.3</v>
      </c>
    </row>
    <row r="142" spans="1:16" s="12" customFormat="1" ht="24" customHeight="1">
      <c r="A142" s="9">
        <v>3</v>
      </c>
      <c r="B142" s="13">
        <v>629</v>
      </c>
      <c r="C142" s="13" t="s">
        <v>14</v>
      </c>
      <c r="D142" s="13">
        <v>200</v>
      </c>
      <c r="E142" s="23">
        <v>0.2</v>
      </c>
      <c r="F142" s="23">
        <v>0.06</v>
      </c>
      <c r="G142" s="23">
        <v>10</v>
      </c>
      <c r="H142" s="23">
        <v>42</v>
      </c>
      <c r="I142" s="23">
        <v>0</v>
      </c>
      <c r="J142" s="23">
        <v>0</v>
      </c>
      <c r="K142" s="23">
        <v>0</v>
      </c>
      <c r="L142" s="23">
        <v>0</v>
      </c>
      <c r="M142" s="23">
        <v>12</v>
      </c>
      <c r="N142" s="23">
        <v>8</v>
      </c>
      <c r="O142" s="23">
        <v>6</v>
      </c>
      <c r="P142" s="23">
        <v>0.8</v>
      </c>
    </row>
    <row r="143" spans="1:16" s="3" customFormat="1" ht="22.5" customHeight="1">
      <c r="A143" s="2"/>
      <c r="B143" s="4"/>
      <c r="C143" s="4" t="s">
        <v>1</v>
      </c>
      <c r="D143" s="4"/>
      <c r="E143" s="24">
        <f>SUM(E140:E142)</f>
        <v>10.8</v>
      </c>
      <c r="F143" s="24">
        <f aca="true" t="shared" si="16" ref="F143:P143">SUM(F140:F142)</f>
        <v>21.159999999999997</v>
      </c>
      <c r="G143" s="24">
        <f t="shared" si="16"/>
        <v>62</v>
      </c>
      <c r="H143" s="24">
        <f t="shared" si="16"/>
        <v>390.2</v>
      </c>
      <c r="I143" s="24">
        <f t="shared" si="16"/>
        <v>0.15</v>
      </c>
      <c r="J143" s="24">
        <f t="shared" si="16"/>
        <v>3.6</v>
      </c>
      <c r="K143" s="24">
        <f t="shared" si="16"/>
        <v>0.4</v>
      </c>
      <c r="L143" s="24">
        <f t="shared" si="16"/>
        <v>3.5</v>
      </c>
      <c r="M143" s="24">
        <f t="shared" si="16"/>
        <v>203</v>
      </c>
      <c r="N143" s="24">
        <f t="shared" si="16"/>
        <v>156</v>
      </c>
      <c r="O143" s="24">
        <f t="shared" si="16"/>
        <v>35</v>
      </c>
      <c r="P143" s="24">
        <f t="shared" si="16"/>
        <v>7.5</v>
      </c>
    </row>
    <row r="144" spans="1:16" s="3" customFormat="1" ht="20.25" customHeight="1">
      <c r="A144" s="2"/>
      <c r="B144" s="4"/>
      <c r="C144" s="4" t="s">
        <v>29</v>
      </c>
      <c r="D144" s="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</row>
    <row r="145" spans="1:16" ht="31.5" customHeight="1">
      <c r="A145" s="9">
        <v>1</v>
      </c>
      <c r="B145" s="13">
        <v>75</v>
      </c>
      <c r="C145" s="14" t="s">
        <v>141</v>
      </c>
      <c r="D145" s="13">
        <v>60</v>
      </c>
      <c r="E145" s="23">
        <v>1.8</v>
      </c>
      <c r="F145" s="23">
        <v>5.6</v>
      </c>
      <c r="G145" s="23">
        <v>7.6</v>
      </c>
      <c r="H145" s="23">
        <v>100</v>
      </c>
      <c r="I145" s="23">
        <v>0</v>
      </c>
      <c r="J145" s="23">
        <v>5.4</v>
      </c>
      <c r="K145" s="23">
        <v>0</v>
      </c>
      <c r="L145" s="23">
        <v>0.7</v>
      </c>
      <c r="M145" s="23">
        <v>31.6</v>
      </c>
      <c r="N145" s="23">
        <v>85.9</v>
      </c>
      <c r="O145" s="23">
        <v>13.2</v>
      </c>
      <c r="P145" s="23">
        <v>0.8</v>
      </c>
    </row>
    <row r="146" spans="1:16" ht="20.25" customHeight="1">
      <c r="A146" s="9">
        <v>2</v>
      </c>
      <c r="B146" s="13">
        <v>138</v>
      </c>
      <c r="C146" s="13" t="s">
        <v>6</v>
      </c>
      <c r="D146" s="13">
        <v>200</v>
      </c>
      <c r="E146" s="23">
        <v>5.5</v>
      </c>
      <c r="F146" s="23">
        <v>4.4</v>
      </c>
      <c r="G146" s="23">
        <v>14.2</v>
      </c>
      <c r="H146" s="23">
        <v>143.7</v>
      </c>
      <c r="I146" s="23">
        <v>0.1</v>
      </c>
      <c r="J146" s="23">
        <v>4.6</v>
      </c>
      <c r="K146" s="23">
        <v>0</v>
      </c>
      <c r="L146" s="23">
        <v>0.5</v>
      </c>
      <c r="M146" s="23">
        <v>32</v>
      </c>
      <c r="N146" s="23">
        <v>107</v>
      </c>
      <c r="O146" s="23">
        <v>18.2</v>
      </c>
      <c r="P146" s="23">
        <v>0.5</v>
      </c>
    </row>
    <row r="147" spans="1:16" ht="18.75" customHeight="1">
      <c r="A147" s="9">
        <v>3</v>
      </c>
      <c r="B147" s="13">
        <v>416</v>
      </c>
      <c r="C147" s="13" t="s">
        <v>156</v>
      </c>
      <c r="D147" s="1">
        <v>80</v>
      </c>
      <c r="E147" s="29">
        <v>9.2</v>
      </c>
      <c r="F147" s="29">
        <v>11.4</v>
      </c>
      <c r="G147" s="29">
        <v>0.5</v>
      </c>
      <c r="H147" s="29">
        <v>240.1</v>
      </c>
      <c r="I147" s="29">
        <v>0</v>
      </c>
      <c r="J147" s="29">
        <v>0.5</v>
      </c>
      <c r="K147" s="29">
        <v>0</v>
      </c>
      <c r="L147" s="29">
        <v>0.1</v>
      </c>
      <c r="M147" s="29">
        <v>5.8</v>
      </c>
      <c r="N147" s="29">
        <v>123</v>
      </c>
      <c r="O147" s="29">
        <v>11.8</v>
      </c>
      <c r="P147" s="29">
        <v>1.6</v>
      </c>
    </row>
    <row r="148" spans="1:16" ht="15.75">
      <c r="A148" s="9">
        <v>4</v>
      </c>
      <c r="B148" s="13">
        <v>472</v>
      </c>
      <c r="C148" s="13" t="s">
        <v>3</v>
      </c>
      <c r="D148" s="13">
        <v>150</v>
      </c>
      <c r="E148" s="23">
        <v>2</v>
      </c>
      <c r="F148" s="23">
        <v>4.7</v>
      </c>
      <c r="G148" s="23">
        <v>5.6</v>
      </c>
      <c r="H148" s="23">
        <v>183.6</v>
      </c>
      <c r="I148" s="23">
        <v>0.2</v>
      </c>
      <c r="J148" s="23">
        <v>2.4</v>
      </c>
      <c r="K148" s="23">
        <v>0</v>
      </c>
      <c r="L148" s="23">
        <v>0.2</v>
      </c>
      <c r="M148" s="23">
        <v>21.5</v>
      </c>
      <c r="N148" s="23">
        <v>123</v>
      </c>
      <c r="O148" s="23">
        <v>24</v>
      </c>
      <c r="P148" s="23">
        <v>1</v>
      </c>
    </row>
    <row r="149" spans="1:16" ht="21" customHeight="1">
      <c r="A149" s="9">
        <v>5</v>
      </c>
      <c r="B149" s="13"/>
      <c r="C149" s="13" t="s">
        <v>18</v>
      </c>
      <c r="D149" s="13">
        <v>50</v>
      </c>
      <c r="E149" s="23">
        <v>2.6</v>
      </c>
      <c r="F149" s="23">
        <v>0.4</v>
      </c>
      <c r="G149" s="23">
        <v>19.5</v>
      </c>
      <c r="H149" s="23">
        <v>83.2</v>
      </c>
      <c r="I149" s="23">
        <v>0.22</v>
      </c>
      <c r="J149" s="23">
        <v>0</v>
      </c>
      <c r="K149" s="23">
        <v>0</v>
      </c>
      <c r="L149" s="23">
        <v>1.32</v>
      </c>
      <c r="M149" s="23">
        <v>26</v>
      </c>
      <c r="N149" s="23">
        <v>96.8</v>
      </c>
      <c r="O149" s="23">
        <v>26</v>
      </c>
      <c r="P149" s="23">
        <v>3.5</v>
      </c>
    </row>
    <row r="150" spans="1:16" ht="21" customHeight="1">
      <c r="A150" s="9">
        <v>6</v>
      </c>
      <c r="B150" s="13">
        <v>646</v>
      </c>
      <c r="C150" s="14" t="s">
        <v>93</v>
      </c>
      <c r="D150" s="13">
        <v>200</v>
      </c>
      <c r="E150" s="23">
        <v>0.4</v>
      </c>
      <c r="F150" s="23">
        <v>0</v>
      </c>
      <c r="G150" s="23">
        <v>24.2</v>
      </c>
      <c r="H150" s="23">
        <v>93</v>
      </c>
      <c r="I150" s="23">
        <v>0</v>
      </c>
      <c r="J150" s="23">
        <v>8</v>
      </c>
      <c r="K150" s="23">
        <v>0</v>
      </c>
      <c r="L150" s="23">
        <v>0.2</v>
      </c>
      <c r="M150" s="23">
        <v>210</v>
      </c>
      <c r="N150" s="23">
        <v>59</v>
      </c>
      <c r="O150" s="23">
        <v>4</v>
      </c>
      <c r="P150" s="23">
        <v>0.2</v>
      </c>
    </row>
    <row r="151" spans="1:16" s="3" customFormat="1" ht="20.25" customHeight="1">
      <c r="A151" s="2"/>
      <c r="B151" s="4"/>
      <c r="C151" s="4" t="s">
        <v>1</v>
      </c>
      <c r="D151" s="4"/>
      <c r="E151" s="24">
        <f>SUM(E145:E150)</f>
        <v>21.5</v>
      </c>
      <c r="F151" s="24">
        <f aca="true" t="shared" si="17" ref="F151:P151">SUM(F145:F150)</f>
        <v>26.499999999999996</v>
      </c>
      <c r="G151" s="24">
        <f t="shared" si="17"/>
        <v>71.6</v>
      </c>
      <c r="H151" s="24">
        <f t="shared" si="17"/>
        <v>843.6</v>
      </c>
      <c r="I151" s="24">
        <f t="shared" si="17"/>
        <v>0.52</v>
      </c>
      <c r="J151" s="24">
        <f t="shared" si="17"/>
        <v>20.9</v>
      </c>
      <c r="K151" s="24">
        <f t="shared" si="17"/>
        <v>0</v>
      </c>
      <c r="L151" s="24">
        <f t="shared" si="17"/>
        <v>3.0200000000000005</v>
      </c>
      <c r="M151" s="24">
        <f t="shared" si="17"/>
        <v>326.9</v>
      </c>
      <c r="N151" s="24">
        <f t="shared" si="17"/>
        <v>594.6999999999999</v>
      </c>
      <c r="O151" s="24">
        <f t="shared" si="17"/>
        <v>97.2</v>
      </c>
      <c r="P151" s="24">
        <f t="shared" si="17"/>
        <v>7.6000000000000005</v>
      </c>
    </row>
    <row r="152" spans="1:16" s="3" customFormat="1" ht="19.5" customHeight="1">
      <c r="A152" s="2"/>
      <c r="B152" s="4"/>
      <c r="C152" s="4" t="s">
        <v>58</v>
      </c>
      <c r="D152" s="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</row>
    <row r="153" spans="1:16" ht="19.5" customHeight="1">
      <c r="A153" s="9">
        <v>1</v>
      </c>
      <c r="B153" s="13"/>
      <c r="C153" s="13" t="s">
        <v>169</v>
      </c>
      <c r="D153" s="13">
        <v>200</v>
      </c>
      <c r="E153" s="23">
        <v>2</v>
      </c>
      <c r="F153" s="23">
        <v>0</v>
      </c>
      <c r="G153" s="23">
        <v>36</v>
      </c>
      <c r="H153" s="23">
        <v>116</v>
      </c>
      <c r="I153" s="23">
        <v>0</v>
      </c>
      <c r="J153" s="23">
        <v>0.8</v>
      </c>
      <c r="K153" s="23">
        <v>0.1</v>
      </c>
      <c r="L153" s="23">
        <v>0</v>
      </c>
      <c r="M153" s="23">
        <v>126.3</v>
      </c>
      <c r="N153" s="23">
        <v>114.2</v>
      </c>
      <c r="O153" s="23">
        <v>0</v>
      </c>
      <c r="P153" s="23">
        <v>69</v>
      </c>
    </row>
    <row r="154" spans="1:16" s="12" customFormat="1" ht="21.75" customHeight="1">
      <c r="A154" s="9">
        <v>2</v>
      </c>
      <c r="B154" s="13"/>
      <c r="C154" s="13" t="s">
        <v>159</v>
      </c>
      <c r="D154" s="13">
        <v>80</v>
      </c>
      <c r="E154" s="23">
        <v>6.8</v>
      </c>
      <c r="F154" s="23">
        <v>7.2</v>
      </c>
      <c r="G154" s="23">
        <v>44.2</v>
      </c>
      <c r="H154" s="23">
        <v>82.6</v>
      </c>
      <c r="I154" s="23">
        <v>0</v>
      </c>
      <c r="J154" s="23">
        <v>0.8</v>
      </c>
      <c r="K154" s="23">
        <v>0</v>
      </c>
      <c r="L154" s="23">
        <v>0</v>
      </c>
      <c r="M154" s="23">
        <v>12</v>
      </c>
      <c r="N154" s="23">
        <v>32</v>
      </c>
      <c r="O154" s="23">
        <v>5</v>
      </c>
      <c r="P154" s="23">
        <v>0.4</v>
      </c>
    </row>
    <row r="155" spans="1:16" s="3" customFormat="1" ht="21" customHeight="1">
      <c r="A155" s="2"/>
      <c r="B155" s="4"/>
      <c r="C155" s="4" t="s">
        <v>1</v>
      </c>
      <c r="D155" s="4"/>
      <c r="E155" s="24">
        <f>SUM(E153:E154)</f>
        <v>8.8</v>
      </c>
      <c r="F155" s="24">
        <f aca="true" t="shared" si="18" ref="F155:P155">SUM(F153:F154)</f>
        <v>7.2</v>
      </c>
      <c r="G155" s="24">
        <f t="shared" si="18"/>
        <v>80.2</v>
      </c>
      <c r="H155" s="24">
        <f t="shared" si="18"/>
        <v>198.6</v>
      </c>
      <c r="I155" s="24">
        <f t="shared" si="18"/>
        <v>0</v>
      </c>
      <c r="J155" s="24">
        <f t="shared" si="18"/>
        <v>1.6</v>
      </c>
      <c r="K155" s="24">
        <f t="shared" si="18"/>
        <v>0.1</v>
      </c>
      <c r="L155" s="24">
        <f t="shared" si="18"/>
        <v>0</v>
      </c>
      <c r="M155" s="24">
        <f t="shared" si="18"/>
        <v>138.3</v>
      </c>
      <c r="N155" s="24">
        <f t="shared" si="18"/>
        <v>146.2</v>
      </c>
      <c r="O155" s="24">
        <f t="shared" si="18"/>
        <v>5</v>
      </c>
      <c r="P155" s="24">
        <f t="shared" si="18"/>
        <v>69.4</v>
      </c>
    </row>
    <row r="156" spans="1:16" s="3" customFormat="1" ht="22.5" customHeight="1">
      <c r="A156" s="2"/>
      <c r="B156" s="4"/>
      <c r="C156" s="4" t="s">
        <v>19</v>
      </c>
      <c r="D156" s="4"/>
      <c r="E156" s="24">
        <f>E143+E151+E155</f>
        <v>41.099999999999994</v>
      </c>
      <c r="F156" s="24">
        <f aca="true" t="shared" si="19" ref="F156:P156">F143+F151+F155</f>
        <v>54.86</v>
      </c>
      <c r="G156" s="24">
        <f t="shared" si="19"/>
        <v>213.8</v>
      </c>
      <c r="H156" s="24">
        <f t="shared" si="19"/>
        <v>1432.3999999999999</v>
      </c>
      <c r="I156" s="24">
        <f t="shared" si="19"/>
        <v>0.67</v>
      </c>
      <c r="J156" s="24">
        <f t="shared" si="19"/>
        <v>26.1</v>
      </c>
      <c r="K156" s="24">
        <f t="shared" si="19"/>
        <v>0.5</v>
      </c>
      <c r="L156" s="24">
        <f t="shared" si="19"/>
        <v>6.5200000000000005</v>
      </c>
      <c r="M156" s="24">
        <f t="shared" si="19"/>
        <v>668.2</v>
      </c>
      <c r="N156" s="24">
        <f t="shared" si="19"/>
        <v>896.8999999999999</v>
      </c>
      <c r="O156" s="24">
        <f t="shared" si="19"/>
        <v>137.2</v>
      </c>
      <c r="P156" s="24">
        <f t="shared" si="19"/>
        <v>84.5</v>
      </c>
    </row>
    <row r="157" spans="1:16" s="3" customFormat="1" ht="22.5" customHeight="1">
      <c r="A157" s="35"/>
      <c r="B157" s="16"/>
      <c r="C157" s="16"/>
      <c r="D157" s="16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</row>
    <row r="158" spans="1:16" s="3" customFormat="1" ht="22.5" customHeight="1">
      <c r="A158" s="35"/>
      <c r="B158" s="16"/>
      <c r="C158" s="16"/>
      <c r="D158" s="16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</row>
    <row r="159" spans="1:16" s="3" customFormat="1" ht="22.5" customHeight="1">
      <c r="A159" s="35"/>
      <c r="B159" s="16"/>
      <c r="C159" s="16"/>
      <c r="D159" s="16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</row>
    <row r="160" spans="1:16" s="3" customFormat="1" ht="22.5" customHeight="1">
      <c r="A160" s="35"/>
      <c r="B160" s="16"/>
      <c r="C160" s="16"/>
      <c r="D160" s="16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</row>
    <row r="161" spans="2:16" s="35" customFormat="1" ht="24.75" customHeight="1">
      <c r="B161" s="16"/>
      <c r="C161" s="16"/>
      <c r="D161" s="16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</row>
    <row r="162" spans="2:16" s="35" customFormat="1" ht="24.75" customHeight="1">
      <c r="B162" s="16"/>
      <c r="C162" s="16"/>
      <c r="D162" s="16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</row>
    <row r="163" spans="1:3" s="7" customFormat="1" ht="15.75">
      <c r="A163" s="12"/>
      <c r="B163" s="82" t="s">
        <v>48</v>
      </c>
      <c r="C163" s="82"/>
    </row>
    <row r="164" spans="1:3" s="7" customFormat="1" ht="15.75">
      <c r="A164" s="12"/>
      <c r="B164" s="78" t="s">
        <v>70</v>
      </c>
      <c r="C164" s="78"/>
    </row>
    <row r="165" spans="1:4" s="7" customFormat="1" ht="15.75">
      <c r="A165" s="12"/>
      <c r="B165" s="78" t="s">
        <v>165</v>
      </c>
      <c r="C165" s="78"/>
      <c r="D165" s="78"/>
    </row>
    <row r="166" spans="1:3" s="7" customFormat="1" ht="15.75">
      <c r="A166" s="12"/>
      <c r="B166" s="17" t="s">
        <v>51</v>
      </c>
      <c r="C166" s="17"/>
    </row>
    <row r="167" spans="1:16" ht="31.5" customHeight="1">
      <c r="A167" s="2"/>
      <c r="B167" s="13"/>
      <c r="C167" s="83" t="s">
        <v>52</v>
      </c>
      <c r="D167" s="83" t="s">
        <v>32</v>
      </c>
      <c r="E167" s="92" t="s">
        <v>33</v>
      </c>
      <c r="F167" s="93"/>
      <c r="G167" s="94"/>
      <c r="H167" s="83" t="s">
        <v>34</v>
      </c>
      <c r="I167" s="88" t="s">
        <v>38</v>
      </c>
      <c r="J167" s="89"/>
      <c r="K167" s="89"/>
      <c r="L167" s="90"/>
      <c r="M167" s="88" t="s">
        <v>39</v>
      </c>
      <c r="N167" s="89"/>
      <c r="O167" s="89"/>
      <c r="P167" s="90"/>
    </row>
    <row r="168" spans="1:16" s="3" customFormat="1" ht="35.25" customHeight="1">
      <c r="A168" s="11" t="s">
        <v>31</v>
      </c>
      <c r="B168" s="14" t="s">
        <v>28</v>
      </c>
      <c r="C168" s="84"/>
      <c r="D168" s="84"/>
      <c r="E168" s="10" t="s">
        <v>35</v>
      </c>
      <c r="F168" s="10" t="s">
        <v>36</v>
      </c>
      <c r="G168" s="10" t="s">
        <v>37</v>
      </c>
      <c r="H168" s="84"/>
      <c r="I168" s="18" t="s">
        <v>40</v>
      </c>
      <c r="J168" s="18" t="s">
        <v>41</v>
      </c>
      <c r="K168" s="18" t="s">
        <v>42</v>
      </c>
      <c r="L168" s="18" t="s">
        <v>43</v>
      </c>
      <c r="M168" s="18" t="s">
        <v>44</v>
      </c>
      <c r="N168" s="18" t="s">
        <v>45</v>
      </c>
      <c r="O168" s="18" t="s">
        <v>46</v>
      </c>
      <c r="P168" s="18" t="s">
        <v>47</v>
      </c>
    </row>
    <row r="169" spans="1:16" s="21" customFormat="1" ht="15.75">
      <c r="A169" s="22">
        <v>1</v>
      </c>
      <c r="B169" s="19"/>
      <c r="C169" s="19">
        <v>2</v>
      </c>
      <c r="D169" s="20">
        <v>3</v>
      </c>
      <c r="E169" s="19">
        <v>4</v>
      </c>
      <c r="F169" s="19">
        <v>5</v>
      </c>
      <c r="G169" s="19">
        <v>6</v>
      </c>
      <c r="H169" s="20">
        <v>7</v>
      </c>
      <c r="I169" s="19">
        <v>8</v>
      </c>
      <c r="J169" s="19">
        <v>9</v>
      </c>
      <c r="K169" s="19">
        <v>10</v>
      </c>
      <c r="L169" s="19">
        <v>11</v>
      </c>
      <c r="M169" s="19">
        <v>12</v>
      </c>
      <c r="N169" s="19">
        <v>13</v>
      </c>
      <c r="O169" s="19">
        <v>14</v>
      </c>
      <c r="P169" s="19">
        <v>15</v>
      </c>
    </row>
    <row r="170" spans="1:16" s="3" customFormat="1" ht="18.75" customHeight="1">
      <c r="A170" s="11"/>
      <c r="B170" s="14"/>
      <c r="C170" s="6" t="s">
        <v>30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8"/>
    </row>
    <row r="171" spans="1:16" ht="19.5" customHeight="1">
      <c r="A171" s="9">
        <v>1</v>
      </c>
      <c r="B171" s="13">
        <v>6</v>
      </c>
      <c r="C171" s="13" t="s">
        <v>149</v>
      </c>
      <c r="D171" s="13">
        <v>80</v>
      </c>
      <c r="E171" s="23">
        <v>3.36</v>
      </c>
      <c r="F171" s="23">
        <v>2.9</v>
      </c>
      <c r="G171" s="23">
        <v>28.2</v>
      </c>
      <c r="H171" s="23">
        <v>205.6</v>
      </c>
      <c r="I171" s="23">
        <v>0</v>
      </c>
      <c r="J171" s="23">
        <v>1.3</v>
      </c>
      <c r="K171" s="23">
        <v>0</v>
      </c>
      <c r="L171" s="23">
        <v>0.2</v>
      </c>
      <c r="M171" s="23">
        <v>23.2</v>
      </c>
      <c r="N171" s="23">
        <v>69.1</v>
      </c>
      <c r="O171" s="23">
        <v>6.9</v>
      </c>
      <c r="P171" s="23">
        <v>0.2</v>
      </c>
    </row>
    <row r="172" spans="1:16" ht="19.5" customHeight="1">
      <c r="A172" s="9">
        <v>2</v>
      </c>
      <c r="B172" s="13">
        <v>469</v>
      </c>
      <c r="C172" s="13" t="s">
        <v>64</v>
      </c>
      <c r="D172" s="13">
        <v>150</v>
      </c>
      <c r="E172" s="23">
        <v>6.3</v>
      </c>
      <c r="F172" s="23">
        <v>7.38</v>
      </c>
      <c r="G172" s="23">
        <v>42.3</v>
      </c>
      <c r="H172" s="23">
        <v>262.8</v>
      </c>
      <c r="I172" s="23">
        <v>0.1</v>
      </c>
      <c r="J172" s="23">
        <v>0</v>
      </c>
      <c r="K172" s="23">
        <v>0</v>
      </c>
      <c r="L172" s="23">
        <v>0.8</v>
      </c>
      <c r="M172" s="23">
        <v>11.9</v>
      </c>
      <c r="N172" s="23">
        <v>76</v>
      </c>
      <c r="O172" s="23">
        <v>10.8</v>
      </c>
      <c r="P172" s="23">
        <v>1.1</v>
      </c>
    </row>
    <row r="173" spans="1:16" s="12" customFormat="1" ht="18.75" customHeight="1">
      <c r="A173" s="9">
        <v>3</v>
      </c>
      <c r="B173" s="13"/>
      <c r="C173" s="13" t="s">
        <v>53</v>
      </c>
      <c r="D173" s="13">
        <v>50</v>
      </c>
      <c r="E173" s="23">
        <v>2.1</v>
      </c>
      <c r="F173" s="23">
        <v>0.7</v>
      </c>
      <c r="G173" s="23">
        <v>12.4</v>
      </c>
      <c r="H173" s="23">
        <v>64.5</v>
      </c>
      <c r="I173" s="23">
        <v>0.15</v>
      </c>
      <c r="J173" s="23">
        <v>0</v>
      </c>
      <c r="K173" s="23">
        <v>0</v>
      </c>
      <c r="L173" s="23">
        <v>0.8</v>
      </c>
      <c r="M173" s="23">
        <v>10.7</v>
      </c>
      <c r="N173" s="23">
        <v>58.6</v>
      </c>
      <c r="O173" s="23">
        <v>16</v>
      </c>
      <c r="P173" s="23">
        <v>1.3</v>
      </c>
    </row>
    <row r="174" spans="1:16" ht="15.75">
      <c r="A174" s="9">
        <v>4</v>
      </c>
      <c r="B174" s="13">
        <v>629</v>
      </c>
      <c r="C174" s="13" t="s">
        <v>0</v>
      </c>
      <c r="D174" s="15" t="s">
        <v>91</v>
      </c>
      <c r="E174" s="23">
        <v>0.2</v>
      </c>
      <c r="F174" s="23">
        <v>0</v>
      </c>
      <c r="G174" s="23">
        <v>15.2</v>
      </c>
      <c r="H174" s="23">
        <v>60</v>
      </c>
      <c r="I174" s="23">
        <v>0</v>
      </c>
      <c r="J174" s="23">
        <v>2.2</v>
      </c>
      <c r="K174" s="23">
        <v>0</v>
      </c>
      <c r="L174" s="23">
        <v>0</v>
      </c>
      <c r="M174" s="23">
        <v>16</v>
      </c>
      <c r="N174" s="23">
        <v>15.2</v>
      </c>
      <c r="O174" s="23">
        <v>6</v>
      </c>
      <c r="P174" s="23">
        <v>0.3</v>
      </c>
    </row>
    <row r="175" spans="1:16" s="3" customFormat="1" ht="18.75" customHeight="1">
      <c r="A175" s="2"/>
      <c r="B175" s="4"/>
      <c r="C175" s="4" t="s">
        <v>1</v>
      </c>
      <c r="D175" s="4"/>
      <c r="E175" s="24">
        <f aca="true" t="shared" si="20" ref="E175:P175">SUM(E171:E174)</f>
        <v>11.959999999999999</v>
      </c>
      <c r="F175" s="24">
        <f t="shared" si="20"/>
        <v>10.979999999999999</v>
      </c>
      <c r="G175" s="24">
        <f t="shared" si="20"/>
        <v>98.10000000000001</v>
      </c>
      <c r="H175" s="24">
        <f t="shared" si="20"/>
        <v>592.9</v>
      </c>
      <c r="I175" s="24">
        <f t="shared" si="20"/>
        <v>0.25</v>
      </c>
      <c r="J175" s="24">
        <f t="shared" si="20"/>
        <v>3.5</v>
      </c>
      <c r="K175" s="24">
        <f t="shared" si="20"/>
        <v>0</v>
      </c>
      <c r="L175" s="24">
        <f t="shared" si="20"/>
        <v>1.8</v>
      </c>
      <c r="M175" s="24">
        <f t="shared" si="20"/>
        <v>61.8</v>
      </c>
      <c r="N175" s="24">
        <f t="shared" si="20"/>
        <v>218.89999999999998</v>
      </c>
      <c r="O175" s="24">
        <f t="shared" si="20"/>
        <v>39.7</v>
      </c>
      <c r="P175" s="24">
        <f t="shared" si="20"/>
        <v>2.9</v>
      </c>
    </row>
    <row r="176" spans="1:16" s="3" customFormat="1" ht="21" customHeight="1">
      <c r="A176" s="2"/>
      <c r="B176" s="4"/>
      <c r="C176" s="4" t="s">
        <v>29</v>
      </c>
      <c r="D176" s="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</row>
    <row r="177" spans="1:16" ht="30.75" customHeight="1">
      <c r="A177" s="9">
        <v>1</v>
      </c>
      <c r="B177" s="13">
        <v>33</v>
      </c>
      <c r="C177" s="14" t="s">
        <v>168</v>
      </c>
      <c r="D177" s="13">
        <v>60</v>
      </c>
      <c r="E177" s="23">
        <v>0.9</v>
      </c>
      <c r="F177" s="23">
        <v>4.2</v>
      </c>
      <c r="G177" s="23">
        <v>4.3</v>
      </c>
      <c r="H177" s="23">
        <v>59.5</v>
      </c>
      <c r="I177" s="23">
        <v>0</v>
      </c>
      <c r="J177" s="23">
        <v>6.9</v>
      </c>
      <c r="K177" s="23">
        <v>0.1</v>
      </c>
      <c r="L177" s="23">
        <v>0.4</v>
      </c>
      <c r="M177" s="23">
        <v>59</v>
      </c>
      <c r="N177" s="23">
        <v>107</v>
      </c>
      <c r="O177" s="23">
        <v>10.8</v>
      </c>
      <c r="P177" s="25">
        <v>0.8</v>
      </c>
    </row>
    <row r="178" spans="1:16" ht="20.25" customHeight="1">
      <c r="A178" s="9">
        <v>2</v>
      </c>
      <c r="B178" s="13">
        <v>136</v>
      </c>
      <c r="C178" s="13" t="s">
        <v>80</v>
      </c>
      <c r="D178" s="13">
        <v>200</v>
      </c>
      <c r="E178" s="23">
        <v>2.75</v>
      </c>
      <c r="F178" s="23">
        <v>5.25</v>
      </c>
      <c r="G178" s="23">
        <v>20.5</v>
      </c>
      <c r="H178" s="23">
        <v>122.5</v>
      </c>
      <c r="I178" s="23">
        <v>0</v>
      </c>
      <c r="J178" s="23">
        <v>4</v>
      </c>
      <c r="K178" s="23">
        <v>0</v>
      </c>
      <c r="L178" s="23">
        <v>0</v>
      </c>
      <c r="M178" s="23">
        <v>32.5</v>
      </c>
      <c r="N178" s="23">
        <v>110</v>
      </c>
      <c r="O178" s="23">
        <v>30</v>
      </c>
      <c r="P178" s="23">
        <v>1.9</v>
      </c>
    </row>
    <row r="179" spans="1:16" s="3" customFormat="1" ht="21" customHeight="1">
      <c r="A179" s="9">
        <v>3</v>
      </c>
      <c r="B179" s="13">
        <v>449</v>
      </c>
      <c r="C179" s="13" t="s">
        <v>142</v>
      </c>
      <c r="D179" s="15">
        <v>150</v>
      </c>
      <c r="E179" s="23">
        <v>16.7</v>
      </c>
      <c r="F179" s="23">
        <v>13.4</v>
      </c>
      <c r="G179" s="23">
        <v>36</v>
      </c>
      <c r="H179" s="23">
        <v>329</v>
      </c>
      <c r="I179" s="23">
        <v>0.1</v>
      </c>
      <c r="J179" s="23">
        <v>0.7</v>
      </c>
      <c r="K179" s="23">
        <v>0</v>
      </c>
      <c r="L179" s="23">
        <v>0</v>
      </c>
      <c r="M179" s="23">
        <v>37.4</v>
      </c>
      <c r="N179" s="23">
        <v>113.4</v>
      </c>
      <c r="O179" s="23">
        <v>36</v>
      </c>
      <c r="P179" s="23">
        <v>2.6</v>
      </c>
    </row>
    <row r="180" spans="1:16" ht="18.75" customHeight="1">
      <c r="A180" s="9">
        <v>4</v>
      </c>
      <c r="B180" s="13"/>
      <c r="C180" s="13" t="s">
        <v>18</v>
      </c>
      <c r="D180" s="13">
        <v>50</v>
      </c>
      <c r="E180" s="23">
        <v>2.6</v>
      </c>
      <c r="F180" s="23">
        <v>0.4</v>
      </c>
      <c r="G180" s="23">
        <v>19.5</v>
      </c>
      <c r="H180" s="23">
        <v>83.2</v>
      </c>
      <c r="I180" s="23">
        <v>0.22</v>
      </c>
      <c r="J180" s="23">
        <v>0</v>
      </c>
      <c r="K180" s="23">
        <v>0</v>
      </c>
      <c r="L180" s="23">
        <v>1.32</v>
      </c>
      <c r="M180" s="23">
        <v>26</v>
      </c>
      <c r="N180" s="23">
        <v>96.8</v>
      </c>
      <c r="O180" s="23">
        <v>26</v>
      </c>
      <c r="P180" s="23">
        <v>3.5</v>
      </c>
    </row>
    <row r="181" spans="1:16" ht="31.5" customHeight="1">
      <c r="A181" s="9">
        <v>5</v>
      </c>
      <c r="B181" s="13">
        <v>588</v>
      </c>
      <c r="C181" s="14" t="s">
        <v>95</v>
      </c>
      <c r="D181" s="13">
        <v>200</v>
      </c>
      <c r="E181" s="23">
        <v>0.2</v>
      </c>
      <c r="F181" s="23">
        <v>0.2</v>
      </c>
      <c r="G181" s="23">
        <v>27.2</v>
      </c>
      <c r="H181" s="23">
        <v>110</v>
      </c>
      <c r="I181" s="23">
        <v>0</v>
      </c>
      <c r="J181" s="23">
        <v>5.4</v>
      </c>
      <c r="K181" s="23">
        <v>0.1</v>
      </c>
      <c r="L181" s="23">
        <v>1.1</v>
      </c>
      <c r="M181" s="23">
        <v>12</v>
      </c>
      <c r="N181" s="23">
        <v>173</v>
      </c>
      <c r="O181" s="23">
        <v>4</v>
      </c>
      <c r="P181" s="23">
        <v>0.8</v>
      </c>
    </row>
    <row r="182" spans="1:16" s="3" customFormat="1" ht="18" customHeight="1">
      <c r="A182" s="2"/>
      <c r="B182" s="4"/>
      <c r="C182" s="4" t="s">
        <v>1</v>
      </c>
      <c r="D182" s="4"/>
      <c r="E182" s="24">
        <f aca="true" t="shared" si="21" ref="E182:P182">SUM(E177:E181)</f>
        <v>23.15</v>
      </c>
      <c r="F182" s="24">
        <f t="shared" si="21"/>
        <v>23.45</v>
      </c>
      <c r="G182" s="24">
        <f t="shared" si="21"/>
        <v>107.5</v>
      </c>
      <c r="H182" s="24">
        <f t="shared" si="21"/>
        <v>704.2</v>
      </c>
      <c r="I182" s="24">
        <f t="shared" si="21"/>
        <v>0.32</v>
      </c>
      <c r="J182" s="24">
        <f t="shared" si="21"/>
        <v>17</v>
      </c>
      <c r="K182" s="24">
        <f t="shared" si="21"/>
        <v>0.2</v>
      </c>
      <c r="L182" s="24">
        <f t="shared" si="21"/>
        <v>2.8200000000000003</v>
      </c>
      <c r="M182" s="24">
        <f t="shared" si="21"/>
        <v>166.9</v>
      </c>
      <c r="N182" s="24">
        <f t="shared" si="21"/>
        <v>600.2</v>
      </c>
      <c r="O182" s="24">
        <f t="shared" si="21"/>
        <v>106.8</v>
      </c>
      <c r="P182" s="24">
        <f t="shared" si="21"/>
        <v>9.600000000000001</v>
      </c>
    </row>
    <row r="183" spans="1:16" s="3" customFormat="1" ht="20.25" customHeight="1">
      <c r="A183" s="2"/>
      <c r="B183" s="4"/>
      <c r="C183" s="4" t="s">
        <v>58</v>
      </c>
      <c r="D183" s="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</row>
    <row r="184" spans="1:16" ht="18.75" customHeight="1">
      <c r="A184" s="9">
        <v>1</v>
      </c>
      <c r="B184" s="13"/>
      <c r="C184" s="13" t="s">
        <v>13</v>
      </c>
      <c r="D184" s="13">
        <v>125</v>
      </c>
      <c r="E184" s="23">
        <v>4.3</v>
      </c>
      <c r="F184" s="23">
        <v>5</v>
      </c>
      <c r="G184" s="23">
        <v>6.2</v>
      </c>
      <c r="H184" s="23">
        <v>93</v>
      </c>
      <c r="I184" s="23">
        <v>0</v>
      </c>
      <c r="J184" s="23">
        <v>9</v>
      </c>
      <c r="K184" s="23">
        <v>0.3</v>
      </c>
      <c r="L184" s="23">
        <v>0.6</v>
      </c>
      <c r="M184" s="23">
        <v>145</v>
      </c>
      <c r="N184" s="23">
        <v>180</v>
      </c>
      <c r="O184" s="23">
        <v>36</v>
      </c>
      <c r="P184" s="23">
        <v>1.8</v>
      </c>
    </row>
    <row r="185" spans="1:16" ht="23.25" customHeight="1">
      <c r="A185" s="9">
        <v>2</v>
      </c>
      <c r="B185" s="13"/>
      <c r="C185" s="13" t="s">
        <v>16</v>
      </c>
      <c r="D185" s="13">
        <v>60</v>
      </c>
      <c r="E185" s="23">
        <v>8.7</v>
      </c>
      <c r="F185" s="23">
        <v>11.1</v>
      </c>
      <c r="G185" s="23">
        <v>12.1</v>
      </c>
      <c r="H185" s="23">
        <v>222.2</v>
      </c>
      <c r="I185" s="23">
        <v>0.1</v>
      </c>
      <c r="J185" s="23">
        <v>1.3</v>
      </c>
      <c r="K185" s="23">
        <v>0.1</v>
      </c>
      <c r="L185" s="23">
        <v>0.1</v>
      </c>
      <c r="M185" s="23">
        <v>65</v>
      </c>
      <c r="N185" s="23">
        <v>112</v>
      </c>
      <c r="O185" s="23">
        <v>16</v>
      </c>
      <c r="P185" s="23">
        <v>0.7</v>
      </c>
    </row>
    <row r="186" spans="1:16" ht="21.75" customHeight="1">
      <c r="A186" s="9">
        <v>3</v>
      </c>
      <c r="B186" s="13"/>
      <c r="C186" s="13" t="s">
        <v>61</v>
      </c>
      <c r="D186" s="13">
        <v>150</v>
      </c>
      <c r="E186" s="23">
        <v>1.6</v>
      </c>
      <c r="F186" s="23">
        <v>0.4</v>
      </c>
      <c r="G186" s="23">
        <v>15</v>
      </c>
      <c r="H186" s="23">
        <v>70</v>
      </c>
      <c r="I186" s="23">
        <v>0</v>
      </c>
      <c r="J186" s="23">
        <v>7.2</v>
      </c>
      <c r="K186" s="23">
        <v>0.4</v>
      </c>
      <c r="L186" s="23">
        <v>1</v>
      </c>
      <c r="M186" s="23">
        <v>136</v>
      </c>
      <c r="N186" s="23">
        <v>46</v>
      </c>
      <c r="O186" s="23">
        <v>52</v>
      </c>
      <c r="P186" s="23">
        <v>1.2</v>
      </c>
    </row>
    <row r="187" spans="1:16" s="3" customFormat="1" ht="18" customHeight="1">
      <c r="A187" s="2"/>
      <c r="B187" s="4"/>
      <c r="C187" s="6" t="s">
        <v>1</v>
      </c>
      <c r="D187" s="4"/>
      <c r="E187" s="24">
        <f>SUM(E184:E186)</f>
        <v>14.6</v>
      </c>
      <c r="F187" s="24">
        <f aca="true" t="shared" si="22" ref="F187:P187">SUM(F184:F186)</f>
        <v>16.5</v>
      </c>
      <c r="G187" s="24">
        <f t="shared" si="22"/>
        <v>33.3</v>
      </c>
      <c r="H187" s="24">
        <f t="shared" si="22"/>
        <v>385.2</v>
      </c>
      <c r="I187" s="24">
        <f t="shared" si="22"/>
        <v>0.1</v>
      </c>
      <c r="J187" s="24">
        <f t="shared" si="22"/>
        <v>17.5</v>
      </c>
      <c r="K187" s="24">
        <f t="shared" si="22"/>
        <v>0.8</v>
      </c>
      <c r="L187" s="24">
        <f t="shared" si="22"/>
        <v>1.7</v>
      </c>
      <c r="M187" s="24">
        <f t="shared" si="22"/>
        <v>346</v>
      </c>
      <c r="N187" s="24">
        <f t="shared" si="22"/>
        <v>338</v>
      </c>
      <c r="O187" s="24">
        <f t="shared" si="22"/>
        <v>104</v>
      </c>
      <c r="P187" s="24">
        <f t="shared" si="22"/>
        <v>3.7</v>
      </c>
    </row>
    <row r="188" spans="1:16" s="3" customFormat="1" ht="21.75" customHeight="1">
      <c r="A188" s="2"/>
      <c r="B188" s="4"/>
      <c r="C188" s="4" t="s">
        <v>19</v>
      </c>
      <c r="D188" s="4"/>
      <c r="E188" s="24">
        <f>E175+E182+E187</f>
        <v>49.71</v>
      </c>
      <c r="F188" s="24">
        <f aca="true" t="shared" si="23" ref="F188:P188">F175+F182+F187</f>
        <v>50.93</v>
      </c>
      <c r="G188" s="24">
        <f t="shared" si="23"/>
        <v>238.90000000000003</v>
      </c>
      <c r="H188" s="24">
        <f t="shared" si="23"/>
        <v>1682.3</v>
      </c>
      <c r="I188" s="24">
        <f t="shared" si="23"/>
        <v>0.67</v>
      </c>
      <c r="J188" s="24">
        <f t="shared" si="23"/>
        <v>38</v>
      </c>
      <c r="K188" s="24">
        <f t="shared" si="23"/>
        <v>1</v>
      </c>
      <c r="L188" s="24">
        <f t="shared" si="23"/>
        <v>6.32</v>
      </c>
      <c r="M188" s="24">
        <f t="shared" si="23"/>
        <v>574.7</v>
      </c>
      <c r="N188" s="24">
        <f t="shared" si="23"/>
        <v>1157.1</v>
      </c>
      <c r="O188" s="24">
        <f t="shared" si="23"/>
        <v>250.5</v>
      </c>
      <c r="P188" s="24">
        <f t="shared" si="23"/>
        <v>16.200000000000003</v>
      </c>
    </row>
    <row r="189" spans="2:16" s="35" customFormat="1" ht="24" customHeight="1">
      <c r="B189" s="80" t="s">
        <v>178</v>
      </c>
      <c r="C189" s="80"/>
      <c r="D189" s="80"/>
      <c r="E189" s="80"/>
      <c r="F189" s="80"/>
      <c r="G189" s="80"/>
      <c r="H189" s="80"/>
      <c r="I189" s="37"/>
      <c r="J189" s="37"/>
      <c r="K189" s="37"/>
      <c r="L189" s="37"/>
      <c r="M189" s="37"/>
      <c r="N189" s="37"/>
      <c r="O189" s="37"/>
      <c r="P189" s="37"/>
    </row>
    <row r="190" spans="2:16" s="35" customFormat="1" ht="24" customHeight="1">
      <c r="B190" s="16"/>
      <c r="C190" s="16"/>
      <c r="D190" s="16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</row>
    <row r="191" spans="2:16" s="35" customFormat="1" ht="24" customHeight="1">
      <c r="B191" s="16"/>
      <c r="C191" s="16"/>
      <c r="D191" s="16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</row>
    <row r="192" spans="2:16" s="35" customFormat="1" ht="24" customHeight="1">
      <c r="B192" s="16"/>
      <c r="C192" s="16"/>
      <c r="D192" s="16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</row>
    <row r="193" spans="2:16" s="35" customFormat="1" ht="24.75" customHeight="1">
      <c r="B193" s="16"/>
      <c r="C193" s="16"/>
      <c r="D193" s="16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</row>
    <row r="194" spans="1:3" s="7" customFormat="1" ht="15.75">
      <c r="A194" s="12"/>
      <c r="B194" s="82" t="s">
        <v>59</v>
      </c>
      <c r="C194" s="82"/>
    </row>
    <row r="195" spans="1:3" s="7" customFormat="1" ht="15.75">
      <c r="A195" s="12"/>
      <c r="B195" s="78" t="s">
        <v>70</v>
      </c>
      <c r="C195" s="78"/>
    </row>
    <row r="196" spans="1:4" s="7" customFormat="1" ht="15.75">
      <c r="A196" s="12"/>
      <c r="B196" s="78" t="s">
        <v>165</v>
      </c>
      <c r="C196" s="78"/>
      <c r="D196" s="78"/>
    </row>
    <row r="197" spans="1:3" s="7" customFormat="1" ht="15.75">
      <c r="A197" s="12"/>
      <c r="B197" s="17" t="s">
        <v>51</v>
      </c>
      <c r="C197" s="17"/>
    </row>
    <row r="198" spans="1:16" ht="31.5" customHeight="1">
      <c r="A198" s="2"/>
      <c r="B198" s="13"/>
      <c r="C198" s="83" t="s">
        <v>52</v>
      </c>
      <c r="D198" s="83" t="s">
        <v>32</v>
      </c>
      <c r="E198" s="92" t="s">
        <v>33</v>
      </c>
      <c r="F198" s="93"/>
      <c r="G198" s="94"/>
      <c r="H198" s="83" t="s">
        <v>34</v>
      </c>
      <c r="I198" s="88" t="s">
        <v>38</v>
      </c>
      <c r="J198" s="89"/>
      <c r="K198" s="89"/>
      <c r="L198" s="90"/>
      <c r="M198" s="88" t="s">
        <v>39</v>
      </c>
      <c r="N198" s="89"/>
      <c r="O198" s="89"/>
      <c r="P198" s="90"/>
    </row>
    <row r="199" spans="1:16" s="3" customFormat="1" ht="33.75" customHeight="1">
      <c r="A199" s="11" t="s">
        <v>31</v>
      </c>
      <c r="B199" s="14" t="s">
        <v>28</v>
      </c>
      <c r="C199" s="84"/>
      <c r="D199" s="84"/>
      <c r="E199" s="10" t="s">
        <v>35</v>
      </c>
      <c r="F199" s="10" t="s">
        <v>36</v>
      </c>
      <c r="G199" s="10" t="s">
        <v>37</v>
      </c>
      <c r="H199" s="84"/>
      <c r="I199" s="18" t="s">
        <v>40</v>
      </c>
      <c r="J199" s="18" t="s">
        <v>41</v>
      </c>
      <c r="K199" s="18" t="s">
        <v>42</v>
      </c>
      <c r="L199" s="18" t="s">
        <v>43</v>
      </c>
      <c r="M199" s="18" t="s">
        <v>44</v>
      </c>
      <c r="N199" s="18" t="s">
        <v>45</v>
      </c>
      <c r="O199" s="18" t="s">
        <v>46</v>
      </c>
      <c r="P199" s="18" t="s">
        <v>47</v>
      </c>
    </row>
    <row r="200" spans="1:16" s="21" customFormat="1" ht="15.75">
      <c r="A200" s="22">
        <v>1</v>
      </c>
      <c r="B200" s="19"/>
      <c r="C200" s="19">
        <v>2</v>
      </c>
      <c r="D200" s="20">
        <v>3</v>
      </c>
      <c r="E200" s="19">
        <v>4</v>
      </c>
      <c r="F200" s="19">
        <v>5</v>
      </c>
      <c r="G200" s="19">
        <v>6</v>
      </c>
      <c r="H200" s="20">
        <v>7</v>
      </c>
      <c r="I200" s="19">
        <v>8</v>
      </c>
      <c r="J200" s="19">
        <v>9</v>
      </c>
      <c r="K200" s="19">
        <v>10</v>
      </c>
      <c r="L200" s="19">
        <v>11</v>
      </c>
      <c r="M200" s="19">
        <v>12</v>
      </c>
      <c r="N200" s="19">
        <v>13</v>
      </c>
      <c r="O200" s="19">
        <v>14</v>
      </c>
      <c r="P200" s="19">
        <v>15</v>
      </c>
    </row>
    <row r="201" spans="1:16" s="3" customFormat="1" ht="22.5" customHeight="1">
      <c r="A201" s="11"/>
      <c r="B201" s="14"/>
      <c r="C201" s="6" t="s">
        <v>30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8"/>
    </row>
    <row r="202" spans="1:16" ht="24" customHeight="1">
      <c r="A202" s="9">
        <v>1</v>
      </c>
      <c r="B202" s="13">
        <v>294</v>
      </c>
      <c r="C202" s="14" t="s">
        <v>15</v>
      </c>
      <c r="D202" s="13">
        <v>150</v>
      </c>
      <c r="E202" s="23">
        <v>12</v>
      </c>
      <c r="F202" s="23">
        <v>9.3</v>
      </c>
      <c r="G202" s="23">
        <v>27.3</v>
      </c>
      <c r="H202" s="23">
        <v>264</v>
      </c>
      <c r="I202" s="23">
        <v>0.4</v>
      </c>
      <c r="J202" s="23">
        <v>0.3</v>
      </c>
      <c r="K202" s="23">
        <v>0</v>
      </c>
      <c r="L202" s="23">
        <v>0.2</v>
      </c>
      <c r="M202" s="23">
        <v>286</v>
      </c>
      <c r="N202" s="23">
        <v>253</v>
      </c>
      <c r="O202" s="23">
        <v>18</v>
      </c>
      <c r="P202" s="23">
        <v>0.8</v>
      </c>
    </row>
    <row r="203" spans="1:16" s="12" customFormat="1" ht="19.5" customHeight="1">
      <c r="A203" s="9">
        <v>2</v>
      </c>
      <c r="B203" s="13"/>
      <c r="C203" s="13" t="s">
        <v>71</v>
      </c>
      <c r="D203" s="13">
        <v>20</v>
      </c>
      <c r="E203" s="23">
        <v>0.5</v>
      </c>
      <c r="F203" s="23">
        <v>1.13</v>
      </c>
      <c r="G203" s="23">
        <v>3.3</v>
      </c>
      <c r="H203" s="23">
        <v>54.9</v>
      </c>
      <c r="I203" s="23">
        <v>0</v>
      </c>
      <c r="J203" s="23">
        <v>0.2</v>
      </c>
      <c r="K203" s="23">
        <v>0</v>
      </c>
      <c r="L203" s="23">
        <v>1.3</v>
      </c>
      <c r="M203" s="23">
        <v>8.5</v>
      </c>
      <c r="N203" s="23">
        <v>38.7</v>
      </c>
      <c r="O203" s="23">
        <v>6.8</v>
      </c>
      <c r="P203" s="23">
        <v>0.1</v>
      </c>
    </row>
    <row r="204" spans="1:16" s="12" customFormat="1" ht="24" customHeight="1">
      <c r="A204" s="9">
        <v>3</v>
      </c>
      <c r="B204" s="13">
        <v>629</v>
      </c>
      <c r="C204" s="13" t="s">
        <v>14</v>
      </c>
      <c r="D204" s="13">
        <v>200</v>
      </c>
      <c r="E204" s="23">
        <v>0.2</v>
      </c>
      <c r="F204" s="23">
        <v>0.06</v>
      </c>
      <c r="G204" s="23">
        <v>10</v>
      </c>
      <c r="H204" s="23">
        <v>42</v>
      </c>
      <c r="I204" s="23">
        <v>0</v>
      </c>
      <c r="J204" s="23">
        <v>0</v>
      </c>
      <c r="K204" s="23">
        <v>0</v>
      </c>
      <c r="L204" s="23">
        <v>0</v>
      </c>
      <c r="M204" s="23">
        <v>12</v>
      </c>
      <c r="N204" s="23">
        <v>8</v>
      </c>
      <c r="O204" s="23">
        <v>6</v>
      </c>
      <c r="P204" s="23">
        <v>0.8</v>
      </c>
    </row>
    <row r="205" spans="1:16" s="3" customFormat="1" ht="21" customHeight="1">
      <c r="A205" s="2"/>
      <c r="B205" s="4"/>
      <c r="C205" s="4" t="s">
        <v>1</v>
      </c>
      <c r="D205" s="4"/>
      <c r="E205" s="24">
        <f aca="true" t="shared" si="24" ref="E205:P205">SUM(E202:E204)</f>
        <v>12.7</v>
      </c>
      <c r="F205" s="24">
        <f t="shared" si="24"/>
        <v>10.49</v>
      </c>
      <c r="G205" s="24">
        <f>SUM(G202:G204)</f>
        <v>40.6</v>
      </c>
      <c r="H205" s="24">
        <f t="shared" si="24"/>
        <v>360.9</v>
      </c>
      <c r="I205" s="24">
        <f t="shared" si="24"/>
        <v>0.4</v>
      </c>
      <c r="J205" s="24">
        <f t="shared" si="24"/>
        <v>0.5</v>
      </c>
      <c r="K205" s="24">
        <f t="shared" si="24"/>
        <v>0</v>
      </c>
      <c r="L205" s="24">
        <f t="shared" si="24"/>
        <v>1.5</v>
      </c>
      <c r="M205" s="24">
        <f t="shared" si="24"/>
        <v>306.5</v>
      </c>
      <c r="N205" s="24">
        <f t="shared" si="24"/>
        <v>299.7</v>
      </c>
      <c r="O205" s="24">
        <f t="shared" si="24"/>
        <v>30.8</v>
      </c>
      <c r="P205" s="24">
        <f t="shared" si="24"/>
        <v>1.7000000000000002</v>
      </c>
    </row>
    <row r="206" spans="1:16" s="3" customFormat="1" ht="20.25" customHeight="1">
      <c r="A206" s="2"/>
      <c r="B206" s="4"/>
      <c r="C206" s="4" t="s">
        <v>29</v>
      </c>
      <c r="D206" s="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</row>
    <row r="207" spans="1:16" s="12" customFormat="1" ht="21.75" customHeight="1">
      <c r="A207" s="9">
        <v>1</v>
      </c>
      <c r="B207" s="13"/>
      <c r="C207" s="13" t="s">
        <v>96</v>
      </c>
      <c r="D207" s="13">
        <v>60</v>
      </c>
      <c r="E207" s="23">
        <v>0.48</v>
      </c>
      <c r="F207" s="23">
        <v>0</v>
      </c>
      <c r="G207" s="23">
        <v>0.9</v>
      </c>
      <c r="H207" s="23">
        <v>48.8</v>
      </c>
      <c r="I207" s="23">
        <v>0</v>
      </c>
      <c r="J207" s="23">
        <v>3</v>
      </c>
      <c r="K207" s="23">
        <v>0</v>
      </c>
      <c r="L207" s="23">
        <v>0.3</v>
      </c>
      <c r="M207" s="23">
        <v>13.8</v>
      </c>
      <c r="N207" s="23">
        <v>14.4</v>
      </c>
      <c r="O207" s="23">
        <v>2.4</v>
      </c>
      <c r="P207" s="23">
        <v>0</v>
      </c>
    </row>
    <row r="208" spans="1:16" ht="21" customHeight="1">
      <c r="A208" s="9">
        <v>2</v>
      </c>
      <c r="B208" s="13">
        <v>129</v>
      </c>
      <c r="C208" s="13" t="s">
        <v>21</v>
      </c>
      <c r="D208" s="13">
        <v>200</v>
      </c>
      <c r="E208" s="23">
        <v>3</v>
      </c>
      <c r="F208" s="23">
        <v>4.5</v>
      </c>
      <c r="G208" s="23">
        <v>20.1</v>
      </c>
      <c r="H208" s="23">
        <v>135</v>
      </c>
      <c r="I208" s="23">
        <v>0.1</v>
      </c>
      <c r="J208" s="23">
        <v>11.75</v>
      </c>
      <c r="K208" s="23">
        <v>0</v>
      </c>
      <c r="L208" s="23">
        <v>0.3</v>
      </c>
      <c r="M208" s="23">
        <v>45</v>
      </c>
      <c r="N208" s="23">
        <v>114</v>
      </c>
      <c r="O208" s="23">
        <v>32.5</v>
      </c>
      <c r="P208" s="23">
        <v>2</v>
      </c>
    </row>
    <row r="209" spans="1:16" s="12" customFormat="1" ht="21" customHeight="1">
      <c r="A209" s="9">
        <v>3</v>
      </c>
      <c r="B209" s="13">
        <v>416</v>
      </c>
      <c r="C209" s="13" t="s">
        <v>83</v>
      </c>
      <c r="D209" s="13">
        <v>80</v>
      </c>
      <c r="E209" s="23">
        <v>9.2</v>
      </c>
      <c r="F209" s="23">
        <v>11.4</v>
      </c>
      <c r="G209" s="23">
        <v>0.5</v>
      </c>
      <c r="H209" s="23">
        <v>240.1</v>
      </c>
      <c r="I209" s="23">
        <v>0</v>
      </c>
      <c r="J209" s="23">
        <v>0.5</v>
      </c>
      <c r="K209" s="23">
        <v>0</v>
      </c>
      <c r="L209" s="23">
        <v>0.1</v>
      </c>
      <c r="M209" s="23">
        <v>5.8</v>
      </c>
      <c r="N209" s="23">
        <v>123</v>
      </c>
      <c r="O209" s="23">
        <v>1.8</v>
      </c>
      <c r="P209" s="23">
        <v>1.6</v>
      </c>
    </row>
    <row r="210" spans="1:16" ht="19.5" customHeight="1">
      <c r="A210" s="9">
        <v>4</v>
      </c>
      <c r="B210" s="13">
        <v>210</v>
      </c>
      <c r="C210" s="13" t="s">
        <v>158</v>
      </c>
      <c r="D210" s="13">
        <v>150</v>
      </c>
      <c r="E210" s="23">
        <v>3.9</v>
      </c>
      <c r="F210" s="23">
        <v>8.7</v>
      </c>
      <c r="G210" s="23">
        <v>24.7</v>
      </c>
      <c r="H210" s="23">
        <v>148.95</v>
      </c>
      <c r="I210" s="23">
        <v>0.08</v>
      </c>
      <c r="J210" s="23">
        <v>33.15</v>
      </c>
      <c r="K210" s="23">
        <v>0.6</v>
      </c>
      <c r="L210" s="23">
        <v>0.15</v>
      </c>
      <c r="M210" s="23">
        <v>92.25</v>
      </c>
      <c r="N210" s="23">
        <v>74.25</v>
      </c>
      <c r="O210" s="23">
        <v>38.1</v>
      </c>
      <c r="P210" s="23">
        <v>1.5</v>
      </c>
    </row>
    <row r="211" spans="1:16" ht="19.5" customHeight="1">
      <c r="A211" s="9">
        <v>5</v>
      </c>
      <c r="B211" s="13"/>
      <c r="C211" s="13" t="s">
        <v>18</v>
      </c>
      <c r="D211" s="1">
        <v>50</v>
      </c>
      <c r="E211" s="29">
        <v>2.6</v>
      </c>
      <c r="F211" s="29">
        <v>0.4</v>
      </c>
      <c r="G211" s="29">
        <v>19.5</v>
      </c>
      <c r="H211" s="29">
        <v>83.2</v>
      </c>
      <c r="I211" s="29">
        <v>0.22</v>
      </c>
      <c r="J211" s="29">
        <v>0</v>
      </c>
      <c r="K211" s="29">
        <v>0</v>
      </c>
      <c r="L211" s="29">
        <v>1.32</v>
      </c>
      <c r="M211" s="29">
        <v>26</v>
      </c>
      <c r="N211" s="29">
        <v>96.8</v>
      </c>
      <c r="O211" s="29">
        <v>26</v>
      </c>
      <c r="P211" s="29">
        <v>3.5</v>
      </c>
    </row>
    <row r="212" spans="1:16" ht="33" customHeight="1">
      <c r="A212" s="9">
        <v>6</v>
      </c>
      <c r="B212" s="13">
        <v>591</v>
      </c>
      <c r="C212" s="14" t="s">
        <v>107</v>
      </c>
      <c r="D212" s="13">
        <v>200</v>
      </c>
      <c r="E212" s="23">
        <v>0.2</v>
      </c>
      <c r="F212" s="23">
        <v>0</v>
      </c>
      <c r="G212" s="23">
        <v>33.8</v>
      </c>
      <c r="H212" s="23">
        <v>132</v>
      </c>
      <c r="I212" s="23">
        <v>0.1</v>
      </c>
      <c r="J212" s="23">
        <v>6</v>
      </c>
      <c r="K212" s="23">
        <v>0</v>
      </c>
      <c r="L212" s="23">
        <v>0.2</v>
      </c>
      <c r="M212" s="23">
        <v>18</v>
      </c>
      <c r="N212" s="23">
        <v>6</v>
      </c>
      <c r="O212" s="23">
        <v>10</v>
      </c>
      <c r="P212" s="23">
        <v>0.6</v>
      </c>
    </row>
    <row r="213" spans="1:16" s="3" customFormat="1" ht="20.25" customHeight="1">
      <c r="A213" s="2"/>
      <c r="B213" s="4"/>
      <c r="C213" s="4" t="s">
        <v>1</v>
      </c>
      <c r="D213" s="2"/>
      <c r="E213" s="31">
        <f aca="true" t="shared" si="25" ref="E213:P213">SUM(E207:E212)</f>
        <v>19.38</v>
      </c>
      <c r="F213" s="31">
        <f t="shared" si="25"/>
        <v>25</v>
      </c>
      <c r="G213" s="31">
        <f t="shared" si="25"/>
        <v>99.5</v>
      </c>
      <c r="H213" s="31">
        <f t="shared" si="25"/>
        <v>788.05</v>
      </c>
      <c r="I213" s="31">
        <f t="shared" si="25"/>
        <v>0.5</v>
      </c>
      <c r="J213" s="31">
        <f t="shared" si="25"/>
        <v>54.4</v>
      </c>
      <c r="K213" s="31">
        <f t="shared" si="25"/>
        <v>0.6</v>
      </c>
      <c r="L213" s="31">
        <f t="shared" si="25"/>
        <v>2.37</v>
      </c>
      <c r="M213" s="31">
        <f t="shared" si="25"/>
        <v>200.85</v>
      </c>
      <c r="N213" s="31">
        <f t="shared" si="25"/>
        <v>428.45</v>
      </c>
      <c r="O213" s="31">
        <f t="shared" si="25"/>
        <v>110.8</v>
      </c>
      <c r="P213" s="31">
        <f t="shared" si="25"/>
        <v>9.2</v>
      </c>
    </row>
    <row r="214" spans="1:16" s="3" customFormat="1" ht="20.25" customHeight="1">
      <c r="A214" s="2"/>
      <c r="B214" s="4"/>
      <c r="C214" s="4" t="s">
        <v>58</v>
      </c>
      <c r="D214" s="2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</row>
    <row r="215" spans="1:16" ht="19.5" customHeight="1">
      <c r="A215" s="9">
        <v>1</v>
      </c>
      <c r="B215" s="13"/>
      <c r="C215" s="13" t="s">
        <v>169</v>
      </c>
      <c r="D215" s="13">
        <v>200</v>
      </c>
      <c r="E215" s="23">
        <v>2</v>
      </c>
      <c r="F215" s="23">
        <v>0</v>
      </c>
      <c r="G215" s="23">
        <v>36</v>
      </c>
      <c r="H215" s="23">
        <v>116</v>
      </c>
      <c r="I215" s="23">
        <v>0</v>
      </c>
      <c r="J215" s="23">
        <v>0.8</v>
      </c>
      <c r="K215" s="23">
        <v>0.1</v>
      </c>
      <c r="L215" s="23">
        <v>0</v>
      </c>
      <c r="M215" s="23">
        <v>126.3</v>
      </c>
      <c r="N215" s="23">
        <v>114.2</v>
      </c>
      <c r="O215" s="23">
        <v>0</v>
      </c>
      <c r="P215" s="23">
        <v>69</v>
      </c>
    </row>
    <row r="216" spans="1:16" ht="20.25" customHeight="1">
      <c r="A216" s="9">
        <v>2</v>
      </c>
      <c r="B216" s="13"/>
      <c r="C216" s="13" t="s">
        <v>72</v>
      </c>
      <c r="D216" s="1">
        <v>80</v>
      </c>
      <c r="E216" s="29">
        <v>7.2</v>
      </c>
      <c r="F216" s="29">
        <v>7</v>
      </c>
      <c r="G216" s="29">
        <v>46.4</v>
      </c>
      <c r="H216" s="29">
        <v>298.4</v>
      </c>
      <c r="I216" s="29">
        <v>0</v>
      </c>
      <c r="J216" s="29">
        <v>0</v>
      </c>
      <c r="K216" s="29">
        <v>0.2</v>
      </c>
      <c r="L216" s="29">
        <v>0.6</v>
      </c>
      <c r="M216" s="29">
        <v>42.6</v>
      </c>
      <c r="N216" s="29">
        <v>88</v>
      </c>
      <c r="O216" s="29">
        <v>8.2</v>
      </c>
      <c r="P216" s="29">
        <v>0.6</v>
      </c>
    </row>
    <row r="217" spans="1:16" s="3" customFormat="1" ht="21.75" customHeight="1">
      <c r="A217" s="2"/>
      <c r="B217" s="4"/>
      <c r="C217" s="2" t="s">
        <v>1</v>
      </c>
      <c r="D217" s="2"/>
      <c r="E217" s="31">
        <f aca="true" t="shared" si="26" ref="E217:P217">SUM(E215:E216)</f>
        <v>9.2</v>
      </c>
      <c r="F217" s="31">
        <f t="shared" si="26"/>
        <v>7</v>
      </c>
      <c r="G217" s="31">
        <f t="shared" si="26"/>
        <v>82.4</v>
      </c>
      <c r="H217" s="31">
        <f t="shared" si="26"/>
        <v>414.4</v>
      </c>
      <c r="I217" s="31">
        <f t="shared" si="26"/>
        <v>0</v>
      </c>
      <c r="J217" s="31">
        <f t="shared" si="26"/>
        <v>0.8</v>
      </c>
      <c r="K217" s="31">
        <f t="shared" si="26"/>
        <v>0.30000000000000004</v>
      </c>
      <c r="L217" s="31">
        <f t="shared" si="26"/>
        <v>0.6</v>
      </c>
      <c r="M217" s="31">
        <f t="shared" si="26"/>
        <v>168.9</v>
      </c>
      <c r="N217" s="31">
        <f t="shared" si="26"/>
        <v>202.2</v>
      </c>
      <c r="O217" s="31">
        <f t="shared" si="26"/>
        <v>8.2</v>
      </c>
      <c r="P217" s="31">
        <f t="shared" si="26"/>
        <v>69.6</v>
      </c>
    </row>
    <row r="218" spans="1:16" s="3" customFormat="1" ht="22.5" customHeight="1">
      <c r="A218" s="2"/>
      <c r="B218" s="4"/>
      <c r="C218" s="2" t="s">
        <v>19</v>
      </c>
      <c r="D218" s="2"/>
      <c r="E218" s="31">
        <f aca="true" t="shared" si="27" ref="E218:P218">E205+E213+E217</f>
        <v>41.28</v>
      </c>
      <c r="F218" s="31">
        <f t="shared" si="27"/>
        <v>42.49</v>
      </c>
      <c r="G218" s="31">
        <f t="shared" si="27"/>
        <v>222.5</v>
      </c>
      <c r="H218" s="31">
        <f t="shared" si="27"/>
        <v>1563.35</v>
      </c>
      <c r="I218" s="31">
        <f t="shared" si="27"/>
        <v>0.9</v>
      </c>
      <c r="J218" s="31">
        <f t="shared" si="27"/>
        <v>55.699999999999996</v>
      </c>
      <c r="K218" s="31">
        <f t="shared" si="27"/>
        <v>0.9</v>
      </c>
      <c r="L218" s="31">
        <f t="shared" si="27"/>
        <v>4.47</v>
      </c>
      <c r="M218" s="31">
        <f t="shared" si="27"/>
        <v>676.25</v>
      </c>
      <c r="N218" s="31">
        <f t="shared" si="27"/>
        <v>930.3499999999999</v>
      </c>
      <c r="O218" s="31">
        <f t="shared" si="27"/>
        <v>149.79999999999998</v>
      </c>
      <c r="P218" s="31">
        <f t="shared" si="27"/>
        <v>80.5</v>
      </c>
    </row>
    <row r="219" spans="1:16" ht="18.75" customHeight="1">
      <c r="A219" s="35"/>
      <c r="B219" s="40"/>
      <c r="C219" s="85" t="s">
        <v>157</v>
      </c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42"/>
      <c r="O219" s="42"/>
      <c r="P219" s="42"/>
    </row>
    <row r="220" spans="2:16" s="35" customFormat="1" ht="23.25" customHeight="1">
      <c r="B220" s="16"/>
      <c r="C220" s="16"/>
      <c r="D220" s="16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s="35" customFormat="1" ht="23.25" customHeight="1">
      <c r="B221" s="16"/>
      <c r="C221" s="16"/>
      <c r="D221" s="16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s="35" customFormat="1" ht="23.25" customHeight="1">
      <c r="B222" s="16"/>
      <c r="C222" s="16"/>
      <c r="D222" s="16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s="35" customFormat="1" ht="30.75" customHeight="1">
      <c r="B223" s="16"/>
      <c r="C223" s="16"/>
      <c r="D223" s="16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1:3" s="7" customFormat="1" ht="15.75">
      <c r="A224" s="12"/>
      <c r="B224" s="82" t="s">
        <v>63</v>
      </c>
      <c r="C224" s="82"/>
    </row>
    <row r="225" spans="1:3" s="7" customFormat="1" ht="15.75">
      <c r="A225" s="12"/>
      <c r="B225" s="78" t="s">
        <v>70</v>
      </c>
      <c r="C225" s="78"/>
    </row>
    <row r="226" spans="1:4" s="7" customFormat="1" ht="15.75">
      <c r="A226" s="12"/>
      <c r="B226" s="78" t="s">
        <v>165</v>
      </c>
      <c r="C226" s="78"/>
      <c r="D226" s="78"/>
    </row>
    <row r="227" spans="1:3" s="7" customFormat="1" ht="15.75">
      <c r="A227" s="12"/>
      <c r="B227" s="17" t="s">
        <v>51</v>
      </c>
      <c r="C227" s="17"/>
    </row>
    <row r="228" spans="1:16" ht="31.5" customHeight="1">
      <c r="A228" s="2"/>
      <c r="B228" s="13"/>
      <c r="C228" s="83" t="s">
        <v>52</v>
      </c>
      <c r="D228" s="83" t="s">
        <v>32</v>
      </c>
      <c r="E228" s="92" t="s">
        <v>33</v>
      </c>
      <c r="F228" s="93"/>
      <c r="G228" s="94"/>
      <c r="H228" s="83" t="s">
        <v>34</v>
      </c>
      <c r="I228" s="88" t="s">
        <v>38</v>
      </c>
      <c r="J228" s="89"/>
      <c r="K228" s="89"/>
      <c r="L228" s="90"/>
      <c r="M228" s="88" t="s">
        <v>39</v>
      </c>
      <c r="N228" s="89"/>
      <c r="O228" s="89"/>
      <c r="P228" s="90"/>
    </row>
    <row r="229" spans="1:16" s="3" customFormat="1" ht="36" customHeight="1">
      <c r="A229" s="11" t="s">
        <v>31</v>
      </c>
      <c r="B229" s="14" t="s">
        <v>28</v>
      </c>
      <c r="C229" s="84"/>
      <c r="D229" s="84"/>
      <c r="E229" s="10" t="s">
        <v>35</v>
      </c>
      <c r="F229" s="10" t="s">
        <v>36</v>
      </c>
      <c r="G229" s="10" t="s">
        <v>37</v>
      </c>
      <c r="H229" s="84"/>
      <c r="I229" s="18" t="s">
        <v>40</v>
      </c>
      <c r="J229" s="18" t="s">
        <v>41</v>
      </c>
      <c r="K229" s="18" t="s">
        <v>42</v>
      </c>
      <c r="L229" s="18" t="s">
        <v>43</v>
      </c>
      <c r="M229" s="18" t="s">
        <v>44</v>
      </c>
      <c r="N229" s="18" t="s">
        <v>45</v>
      </c>
      <c r="O229" s="18" t="s">
        <v>46</v>
      </c>
      <c r="P229" s="18" t="s">
        <v>47</v>
      </c>
    </row>
    <row r="230" spans="1:16" s="21" customFormat="1" ht="15.75">
      <c r="A230" s="22">
        <v>1</v>
      </c>
      <c r="B230" s="19"/>
      <c r="C230" s="19">
        <v>2</v>
      </c>
      <c r="D230" s="20">
        <v>3</v>
      </c>
      <c r="E230" s="19">
        <v>4</v>
      </c>
      <c r="F230" s="19">
        <v>5</v>
      </c>
      <c r="G230" s="19">
        <v>6</v>
      </c>
      <c r="H230" s="20">
        <v>7</v>
      </c>
      <c r="I230" s="19">
        <v>8</v>
      </c>
      <c r="J230" s="19">
        <v>9</v>
      </c>
      <c r="K230" s="19">
        <v>10</v>
      </c>
      <c r="L230" s="19">
        <v>11</v>
      </c>
      <c r="M230" s="19">
        <v>12</v>
      </c>
      <c r="N230" s="19">
        <v>13</v>
      </c>
      <c r="O230" s="19">
        <v>14</v>
      </c>
      <c r="P230" s="19">
        <v>15</v>
      </c>
    </row>
    <row r="231" spans="1:16" s="3" customFormat="1" ht="21" customHeight="1">
      <c r="A231" s="11"/>
      <c r="B231" s="14"/>
      <c r="C231" s="6" t="s">
        <v>30</v>
      </c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8"/>
    </row>
    <row r="232" spans="1:16" ht="19.5" customHeight="1">
      <c r="A232" s="9">
        <v>1</v>
      </c>
      <c r="B232" s="13">
        <v>416</v>
      </c>
      <c r="C232" s="13" t="s">
        <v>65</v>
      </c>
      <c r="D232" s="13">
        <v>80</v>
      </c>
      <c r="E232" s="23">
        <v>9.2</v>
      </c>
      <c r="F232" s="23">
        <v>11.4</v>
      </c>
      <c r="G232" s="23">
        <v>0.5</v>
      </c>
      <c r="H232" s="23">
        <v>240.1</v>
      </c>
      <c r="I232" s="23">
        <v>0</v>
      </c>
      <c r="J232" s="23">
        <v>0.5</v>
      </c>
      <c r="K232" s="23">
        <v>0</v>
      </c>
      <c r="L232" s="23">
        <v>0.1</v>
      </c>
      <c r="M232" s="23">
        <v>5.8</v>
      </c>
      <c r="N232" s="23">
        <v>123</v>
      </c>
      <c r="O232" s="23">
        <v>11.8</v>
      </c>
      <c r="P232" s="23">
        <v>0.6</v>
      </c>
    </row>
    <row r="233" spans="1:16" s="12" customFormat="1" ht="18" customHeight="1">
      <c r="A233" s="9">
        <v>2</v>
      </c>
      <c r="B233" s="13">
        <v>257</v>
      </c>
      <c r="C233" s="13" t="s">
        <v>69</v>
      </c>
      <c r="D233" s="15">
        <v>150</v>
      </c>
      <c r="E233" s="23">
        <v>7</v>
      </c>
      <c r="F233" s="23">
        <v>6.3</v>
      </c>
      <c r="G233" s="23">
        <v>34.1</v>
      </c>
      <c r="H233" s="23">
        <v>223.2</v>
      </c>
      <c r="I233" s="23">
        <v>0.1</v>
      </c>
      <c r="J233" s="23">
        <v>0</v>
      </c>
      <c r="K233" s="23">
        <v>0.1</v>
      </c>
      <c r="L233" s="23">
        <v>1.1</v>
      </c>
      <c r="M233" s="23">
        <v>21.6</v>
      </c>
      <c r="N233" s="23">
        <v>167</v>
      </c>
      <c r="O233" s="23">
        <v>62.4</v>
      </c>
      <c r="P233" s="23">
        <v>2.4</v>
      </c>
    </row>
    <row r="234" spans="1:16" ht="18.75" customHeight="1">
      <c r="A234" s="9">
        <v>3</v>
      </c>
      <c r="B234" s="13"/>
      <c r="C234" s="13" t="s">
        <v>53</v>
      </c>
      <c r="D234" s="13">
        <v>50</v>
      </c>
      <c r="E234" s="23">
        <v>2.1</v>
      </c>
      <c r="F234" s="23">
        <v>0.7</v>
      </c>
      <c r="G234" s="23">
        <v>12.4</v>
      </c>
      <c r="H234" s="23">
        <v>64.5</v>
      </c>
      <c r="I234" s="23">
        <v>0.15</v>
      </c>
      <c r="J234" s="23">
        <v>0</v>
      </c>
      <c r="K234" s="23">
        <v>0</v>
      </c>
      <c r="L234" s="23">
        <v>0.8</v>
      </c>
      <c r="M234" s="23">
        <v>10.7</v>
      </c>
      <c r="N234" s="23">
        <v>58.6</v>
      </c>
      <c r="O234" s="23">
        <v>16</v>
      </c>
      <c r="P234" s="23">
        <v>1.3</v>
      </c>
    </row>
    <row r="235" spans="1:256" ht="17.25" customHeight="1">
      <c r="A235" s="61">
        <v>4</v>
      </c>
      <c r="B235" s="28">
        <v>637</v>
      </c>
      <c r="C235" s="28" t="s">
        <v>86</v>
      </c>
      <c r="D235" s="28">
        <v>200</v>
      </c>
      <c r="E235" s="30">
        <v>2.9</v>
      </c>
      <c r="F235" s="30">
        <v>3.48</v>
      </c>
      <c r="G235" s="30">
        <v>19.36</v>
      </c>
      <c r="H235" s="30">
        <v>120.64</v>
      </c>
      <c r="I235" s="30">
        <v>0.1</v>
      </c>
      <c r="J235" s="30">
        <v>8.5</v>
      </c>
      <c r="K235" s="30">
        <v>0.1</v>
      </c>
      <c r="L235" s="30">
        <v>1.6</v>
      </c>
      <c r="M235" s="30">
        <v>126.3</v>
      </c>
      <c r="N235" s="30">
        <v>149</v>
      </c>
      <c r="O235" s="30">
        <v>26.4</v>
      </c>
      <c r="P235" s="30">
        <v>149</v>
      </c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  <c r="IT235" s="17"/>
      <c r="IU235" s="17"/>
      <c r="IV235" s="17"/>
    </row>
    <row r="236" spans="1:16" s="3" customFormat="1" ht="21.75" customHeight="1">
      <c r="A236" s="2"/>
      <c r="B236" s="4"/>
      <c r="C236" s="4" t="s">
        <v>1</v>
      </c>
      <c r="D236" s="2"/>
      <c r="E236" s="31">
        <f aca="true" t="shared" si="28" ref="E236:P236">SUM(E232:E235)</f>
        <v>21.2</v>
      </c>
      <c r="F236" s="31">
        <f t="shared" si="28"/>
        <v>21.88</v>
      </c>
      <c r="G236" s="31">
        <f t="shared" si="28"/>
        <v>66.36</v>
      </c>
      <c r="H236" s="31">
        <f t="shared" si="28"/>
        <v>648.4399999999999</v>
      </c>
      <c r="I236" s="31">
        <f t="shared" si="28"/>
        <v>0.35</v>
      </c>
      <c r="J236" s="31">
        <f t="shared" si="28"/>
        <v>9</v>
      </c>
      <c r="K236" s="31">
        <f t="shared" si="28"/>
        <v>0.2</v>
      </c>
      <c r="L236" s="31">
        <f t="shared" si="28"/>
        <v>3.6</v>
      </c>
      <c r="M236" s="31">
        <f t="shared" si="28"/>
        <v>164.4</v>
      </c>
      <c r="N236" s="31">
        <f t="shared" si="28"/>
        <v>497.6</v>
      </c>
      <c r="O236" s="31">
        <f t="shared" si="28"/>
        <v>116.6</v>
      </c>
      <c r="P236" s="31">
        <f t="shared" si="28"/>
        <v>153.3</v>
      </c>
    </row>
    <row r="237" spans="1:16" s="3" customFormat="1" ht="21" customHeight="1">
      <c r="A237" s="2"/>
      <c r="B237" s="4"/>
      <c r="C237" s="4" t="s">
        <v>29</v>
      </c>
      <c r="D237" s="2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</row>
    <row r="238" spans="1:16" ht="24" customHeight="1">
      <c r="A238" s="9">
        <v>1</v>
      </c>
      <c r="B238" s="13">
        <v>24</v>
      </c>
      <c r="C238" s="13" t="s">
        <v>73</v>
      </c>
      <c r="D238" s="13">
        <v>60</v>
      </c>
      <c r="E238" s="23">
        <v>1.17</v>
      </c>
      <c r="F238" s="23">
        <v>5.6</v>
      </c>
      <c r="G238" s="23">
        <v>8</v>
      </c>
      <c r="H238" s="23">
        <v>99.8</v>
      </c>
      <c r="I238" s="23">
        <v>0</v>
      </c>
      <c r="J238" s="23">
        <v>2</v>
      </c>
      <c r="K238" s="23">
        <v>0.1</v>
      </c>
      <c r="L238" s="23">
        <v>0.2</v>
      </c>
      <c r="M238" s="23">
        <v>86</v>
      </c>
      <c r="N238" s="23">
        <v>33</v>
      </c>
      <c r="O238" s="23">
        <v>16</v>
      </c>
      <c r="P238" s="23">
        <v>1.2</v>
      </c>
    </row>
    <row r="239" spans="1:16" ht="15.75">
      <c r="A239" s="9">
        <v>2</v>
      </c>
      <c r="B239" s="13">
        <v>120</v>
      </c>
      <c r="C239" s="13" t="s">
        <v>55</v>
      </c>
      <c r="D239" s="13">
        <v>200</v>
      </c>
      <c r="E239" s="23">
        <v>2</v>
      </c>
      <c r="F239" s="23">
        <v>4.5</v>
      </c>
      <c r="G239" s="23">
        <v>7.1</v>
      </c>
      <c r="H239" s="23">
        <v>100.8</v>
      </c>
      <c r="I239" s="23">
        <v>0</v>
      </c>
      <c r="J239" s="23">
        <v>7.9</v>
      </c>
      <c r="K239" s="23">
        <v>0</v>
      </c>
      <c r="L239" s="23">
        <v>0.8</v>
      </c>
      <c r="M239" s="23">
        <v>79.6</v>
      </c>
      <c r="N239" s="23">
        <v>185</v>
      </c>
      <c r="O239" s="23">
        <v>18.2</v>
      </c>
      <c r="P239" s="23">
        <v>0.8</v>
      </c>
    </row>
    <row r="240" spans="1:16" ht="18.75" customHeight="1">
      <c r="A240" s="9">
        <v>3</v>
      </c>
      <c r="B240" s="13">
        <v>303</v>
      </c>
      <c r="C240" s="13" t="s">
        <v>163</v>
      </c>
      <c r="D240" s="13">
        <v>80</v>
      </c>
      <c r="E240" s="23">
        <v>9.8</v>
      </c>
      <c r="F240" s="23">
        <v>1.3</v>
      </c>
      <c r="G240" s="23">
        <v>28.9</v>
      </c>
      <c r="H240" s="23">
        <v>205.4</v>
      </c>
      <c r="I240" s="23">
        <v>0.1</v>
      </c>
      <c r="J240" s="23">
        <v>37</v>
      </c>
      <c r="K240" s="23">
        <v>0</v>
      </c>
      <c r="L240" s="23">
        <v>0.5</v>
      </c>
      <c r="M240" s="23">
        <v>48.8</v>
      </c>
      <c r="N240" s="23">
        <v>167</v>
      </c>
      <c r="O240" s="23">
        <v>21.9</v>
      </c>
      <c r="P240" s="23">
        <v>2.2</v>
      </c>
    </row>
    <row r="241" spans="1:16" ht="20.25" customHeight="1">
      <c r="A241" s="9">
        <v>4</v>
      </c>
      <c r="B241" s="13">
        <v>465</v>
      </c>
      <c r="C241" s="13" t="s">
        <v>10</v>
      </c>
      <c r="D241" s="13">
        <v>150</v>
      </c>
      <c r="E241" s="23">
        <v>4.5</v>
      </c>
      <c r="F241" s="23">
        <v>7.38</v>
      </c>
      <c r="G241" s="23">
        <v>46.08</v>
      </c>
      <c r="H241" s="23">
        <v>273.6</v>
      </c>
      <c r="I241" s="23">
        <v>0</v>
      </c>
      <c r="J241" s="23">
        <v>0</v>
      </c>
      <c r="K241" s="23">
        <v>0</v>
      </c>
      <c r="L241" s="23">
        <v>0.3</v>
      </c>
      <c r="M241" s="23">
        <v>18</v>
      </c>
      <c r="N241" s="23">
        <v>54.5</v>
      </c>
      <c r="O241" s="23">
        <v>28.8</v>
      </c>
      <c r="P241" s="23">
        <v>0.72</v>
      </c>
    </row>
    <row r="242" spans="1:16" ht="18.75" customHeight="1">
      <c r="A242" s="9">
        <v>5</v>
      </c>
      <c r="B242" s="13"/>
      <c r="C242" s="13" t="s">
        <v>18</v>
      </c>
      <c r="D242" s="13">
        <v>50</v>
      </c>
      <c r="E242" s="23">
        <v>2.6</v>
      </c>
      <c r="F242" s="23">
        <v>0.4</v>
      </c>
      <c r="G242" s="23">
        <v>19.5</v>
      </c>
      <c r="H242" s="23">
        <v>83.2</v>
      </c>
      <c r="I242" s="23">
        <v>0.22</v>
      </c>
      <c r="J242" s="23">
        <v>0</v>
      </c>
      <c r="K242" s="23">
        <v>0</v>
      </c>
      <c r="L242" s="23">
        <v>1.32</v>
      </c>
      <c r="M242" s="23">
        <v>26</v>
      </c>
      <c r="N242" s="23">
        <v>96.8</v>
      </c>
      <c r="O242" s="23">
        <v>26</v>
      </c>
      <c r="P242" s="23">
        <v>3.5</v>
      </c>
    </row>
    <row r="243" spans="1:16" ht="21" customHeight="1">
      <c r="A243" s="9">
        <v>6</v>
      </c>
      <c r="B243" s="13">
        <v>646</v>
      </c>
      <c r="C243" s="14" t="s">
        <v>93</v>
      </c>
      <c r="D243" s="13">
        <v>200</v>
      </c>
      <c r="E243" s="23">
        <v>0.4</v>
      </c>
      <c r="F243" s="23">
        <v>0</v>
      </c>
      <c r="G243" s="23">
        <v>24.2</v>
      </c>
      <c r="H243" s="23">
        <v>93</v>
      </c>
      <c r="I243" s="23">
        <v>0</v>
      </c>
      <c r="J243" s="23">
        <v>8</v>
      </c>
      <c r="K243" s="23">
        <v>0</v>
      </c>
      <c r="L243" s="23">
        <v>0.2</v>
      </c>
      <c r="M243" s="23">
        <v>210</v>
      </c>
      <c r="N243" s="23">
        <v>59</v>
      </c>
      <c r="O243" s="23">
        <v>4</v>
      </c>
      <c r="P243" s="23">
        <v>0.2</v>
      </c>
    </row>
    <row r="244" spans="1:16" s="3" customFormat="1" ht="18" customHeight="1">
      <c r="A244" s="2"/>
      <c r="B244" s="4"/>
      <c r="C244" s="4" t="s">
        <v>1</v>
      </c>
      <c r="D244" s="2"/>
      <c r="E244" s="31">
        <f>SUM(E238:E243)</f>
        <v>20.47</v>
      </c>
      <c r="F244" s="31">
        <f aca="true" t="shared" si="29" ref="F244:P244">SUM(F238:F243)</f>
        <v>19.18</v>
      </c>
      <c r="G244" s="31">
        <f t="shared" si="29"/>
        <v>133.78</v>
      </c>
      <c r="H244" s="31">
        <f t="shared" si="29"/>
        <v>855.8000000000001</v>
      </c>
      <c r="I244" s="31">
        <f t="shared" si="29"/>
        <v>0.32</v>
      </c>
      <c r="J244" s="31">
        <f t="shared" si="29"/>
        <v>54.9</v>
      </c>
      <c r="K244" s="31">
        <f t="shared" si="29"/>
        <v>0.1</v>
      </c>
      <c r="L244" s="31">
        <f t="shared" si="29"/>
        <v>3.3200000000000003</v>
      </c>
      <c r="M244" s="31">
        <f t="shared" si="29"/>
        <v>468.4</v>
      </c>
      <c r="N244" s="31">
        <f t="shared" si="29"/>
        <v>595.3</v>
      </c>
      <c r="O244" s="31">
        <f t="shared" si="29"/>
        <v>114.9</v>
      </c>
      <c r="P244" s="31">
        <f t="shared" si="29"/>
        <v>8.62</v>
      </c>
    </row>
    <row r="245" spans="1:16" s="3" customFormat="1" ht="19.5" customHeight="1">
      <c r="A245" s="2"/>
      <c r="B245" s="4"/>
      <c r="C245" s="4" t="s">
        <v>58</v>
      </c>
      <c r="D245" s="2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</row>
    <row r="246" spans="1:16" s="12" customFormat="1" ht="21.75" customHeight="1">
      <c r="A246" s="9">
        <v>1</v>
      </c>
      <c r="B246" s="13"/>
      <c r="C246" s="13" t="s">
        <v>151</v>
      </c>
      <c r="D246" s="13">
        <v>200</v>
      </c>
      <c r="E246" s="23">
        <v>5.8</v>
      </c>
      <c r="F246" s="23">
        <v>5</v>
      </c>
      <c r="G246" s="23">
        <v>8</v>
      </c>
      <c r="H246" s="23">
        <v>98.2</v>
      </c>
      <c r="I246" s="23">
        <v>0.1</v>
      </c>
      <c r="J246" s="23">
        <v>9.1</v>
      </c>
      <c r="K246" s="23">
        <v>0.1</v>
      </c>
      <c r="L246" s="23">
        <v>1.6</v>
      </c>
      <c r="M246" s="23">
        <v>163.4</v>
      </c>
      <c r="N246" s="23">
        <v>190</v>
      </c>
      <c r="O246" s="23">
        <v>36</v>
      </c>
      <c r="P246" s="23">
        <v>2.8</v>
      </c>
    </row>
    <row r="247" spans="1:16" ht="19.5" customHeight="1">
      <c r="A247" s="9">
        <v>2</v>
      </c>
      <c r="B247" s="13"/>
      <c r="C247" s="13" t="s">
        <v>150</v>
      </c>
      <c r="D247" s="1">
        <v>80</v>
      </c>
      <c r="E247" s="29">
        <v>12.8</v>
      </c>
      <c r="F247" s="29">
        <v>18.6</v>
      </c>
      <c r="G247" s="29">
        <v>44.2</v>
      </c>
      <c r="H247" s="29">
        <v>82.6</v>
      </c>
      <c r="I247" s="29">
        <v>0</v>
      </c>
      <c r="J247" s="29">
        <v>0.8</v>
      </c>
      <c r="K247" s="29">
        <v>0</v>
      </c>
      <c r="L247" s="29">
        <v>0</v>
      </c>
      <c r="M247" s="29">
        <v>12</v>
      </c>
      <c r="N247" s="29">
        <v>42</v>
      </c>
      <c r="O247" s="29">
        <v>5</v>
      </c>
      <c r="P247" s="29">
        <v>0.4</v>
      </c>
    </row>
    <row r="248" spans="1:16" s="3" customFormat="1" ht="18" customHeight="1">
      <c r="A248" s="2"/>
      <c r="B248" s="4"/>
      <c r="C248" s="2" t="s">
        <v>1</v>
      </c>
      <c r="D248" s="2"/>
      <c r="E248" s="31">
        <f aca="true" t="shared" si="30" ref="E248:P248">SUM(E246:E247)</f>
        <v>18.6</v>
      </c>
      <c r="F248" s="31">
        <f t="shared" si="30"/>
        <v>23.6</v>
      </c>
      <c r="G248" s="31">
        <f t="shared" si="30"/>
        <v>52.2</v>
      </c>
      <c r="H248" s="31">
        <f t="shared" si="30"/>
        <v>180.8</v>
      </c>
      <c r="I248" s="31">
        <f t="shared" si="30"/>
        <v>0.1</v>
      </c>
      <c r="J248" s="31">
        <f t="shared" si="30"/>
        <v>9.9</v>
      </c>
      <c r="K248" s="31">
        <f t="shared" si="30"/>
        <v>0.1</v>
      </c>
      <c r="L248" s="31">
        <f t="shared" si="30"/>
        <v>1.6</v>
      </c>
      <c r="M248" s="31">
        <f t="shared" si="30"/>
        <v>175.4</v>
      </c>
      <c r="N248" s="31">
        <f t="shared" si="30"/>
        <v>232</v>
      </c>
      <c r="O248" s="31">
        <f t="shared" si="30"/>
        <v>41</v>
      </c>
      <c r="P248" s="31">
        <f t="shared" si="30"/>
        <v>3.1999999999999997</v>
      </c>
    </row>
    <row r="249" spans="1:256" s="3" customFormat="1" ht="23.25" customHeight="1">
      <c r="A249" s="32"/>
      <c r="B249" s="4"/>
      <c r="C249" s="2" t="s">
        <v>19</v>
      </c>
      <c r="D249" s="2"/>
      <c r="E249" s="31">
        <f aca="true" t="shared" si="31" ref="E249:P249">E236+E244+E248</f>
        <v>60.27</v>
      </c>
      <c r="F249" s="31">
        <f t="shared" si="31"/>
        <v>64.66</v>
      </c>
      <c r="G249" s="31">
        <f t="shared" si="31"/>
        <v>252.33999999999997</v>
      </c>
      <c r="H249" s="31">
        <f t="shared" si="31"/>
        <v>1685.04</v>
      </c>
      <c r="I249" s="31">
        <f t="shared" si="31"/>
        <v>0.7699999999999999</v>
      </c>
      <c r="J249" s="31">
        <f t="shared" si="31"/>
        <v>73.8</v>
      </c>
      <c r="K249" s="31">
        <f t="shared" si="31"/>
        <v>0.4</v>
      </c>
      <c r="L249" s="31">
        <f t="shared" si="31"/>
        <v>8.52</v>
      </c>
      <c r="M249" s="31">
        <f t="shared" si="31"/>
        <v>808.1999999999999</v>
      </c>
      <c r="N249" s="31">
        <f t="shared" si="31"/>
        <v>1324.9</v>
      </c>
      <c r="O249" s="31">
        <f t="shared" si="31"/>
        <v>272.5</v>
      </c>
      <c r="P249" s="31">
        <f t="shared" si="31"/>
        <v>165.12</v>
      </c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3"/>
      <c r="FX249" s="33"/>
      <c r="FY249" s="33"/>
      <c r="FZ249" s="33"/>
      <c r="GA249" s="33"/>
      <c r="GB249" s="33"/>
      <c r="GC249" s="33"/>
      <c r="GD249" s="33"/>
      <c r="GE249" s="33"/>
      <c r="GF249" s="33"/>
      <c r="GG249" s="33"/>
      <c r="GH249" s="33"/>
      <c r="GI249" s="33"/>
      <c r="GJ249" s="33"/>
      <c r="GK249" s="33"/>
      <c r="GL249" s="33"/>
      <c r="GM249" s="33"/>
      <c r="GN249" s="33"/>
      <c r="GO249" s="33"/>
      <c r="GP249" s="33"/>
      <c r="GQ249" s="33"/>
      <c r="GR249" s="33"/>
      <c r="GS249" s="33"/>
      <c r="GT249" s="33"/>
      <c r="GU249" s="33"/>
      <c r="GV249" s="33"/>
      <c r="GW249" s="33"/>
      <c r="GX249" s="33"/>
      <c r="GY249" s="33"/>
      <c r="GZ249" s="33"/>
      <c r="HA249" s="33"/>
      <c r="HB249" s="33"/>
      <c r="HC249" s="33"/>
      <c r="HD249" s="33"/>
      <c r="HE249" s="33"/>
      <c r="HF249" s="33"/>
      <c r="HG249" s="33"/>
      <c r="HH249" s="33"/>
      <c r="HI249" s="33"/>
      <c r="HJ249" s="33"/>
      <c r="HK249" s="33"/>
      <c r="HL249" s="33"/>
      <c r="HM249" s="33"/>
      <c r="HN249" s="33"/>
      <c r="HO249" s="33"/>
      <c r="HP249" s="33"/>
      <c r="HQ249" s="33"/>
      <c r="HR249" s="33"/>
      <c r="HS249" s="33"/>
      <c r="HT249" s="33"/>
      <c r="HU249" s="33"/>
      <c r="HV249" s="33"/>
      <c r="HW249" s="33"/>
      <c r="HX249" s="33"/>
      <c r="HY249" s="33"/>
      <c r="HZ249" s="33"/>
      <c r="IA249" s="33"/>
      <c r="IB249" s="33"/>
      <c r="IC249" s="33"/>
      <c r="ID249" s="33"/>
      <c r="IE249" s="33"/>
      <c r="IF249" s="33"/>
      <c r="IG249" s="33"/>
      <c r="IH249" s="33"/>
      <c r="II249" s="33"/>
      <c r="IJ249" s="33"/>
      <c r="IK249" s="33"/>
      <c r="IL249" s="33"/>
      <c r="IM249" s="33"/>
      <c r="IN249" s="33"/>
      <c r="IO249" s="33"/>
      <c r="IP249" s="33"/>
      <c r="IQ249" s="33"/>
      <c r="IR249" s="33"/>
      <c r="IS249" s="33"/>
      <c r="IT249" s="33"/>
      <c r="IU249" s="33"/>
      <c r="IV249" s="33"/>
    </row>
    <row r="250" spans="1:256" s="3" customFormat="1" ht="18" customHeight="1">
      <c r="A250" s="48"/>
      <c r="B250" s="16"/>
      <c r="C250" s="80" t="s">
        <v>164</v>
      </c>
      <c r="D250" s="80"/>
      <c r="E250" s="80"/>
      <c r="F250" s="80"/>
      <c r="G250" s="80"/>
      <c r="H250" s="80"/>
      <c r="I250" s="39"/>
      <c r="J250" s="39"/>
      <c r="K250" s="39"/>
      <c r="L250" s="39"/>
      <c r="M250" s="39"/>
      <c r="N250" s="39"/>
      <c r="O250" s="39"/>
      <c r="P250" s="39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  <c r="FQ250" s="33"/>
      <c r="FR250" s="33"/>
      <c r="FS250" s="33"/>
      <c r="FT250" s="33"/>
      <c r="FU250" s="33"/>
      <c r="FV250" s="33"/>
      <c r="FW250" s="33"/>
      <c r="FX250" s="33"/>
      <c r="FY250" s="33"/>
      <c r="FZ250" s="33"/>
      <c r="GA250" s="33"/>
      <c r="GB250" s="33"/>
      <c r="GC250" s="33"/>
      <c r="GD250" s="33"/>
      <c r="GE250" s="33"/>
      <c r="GF250" s="33"/>
      <c r="GG250" s="33"/>
      <c r="GH250" s="33"/>
      <c r="GI250" s="33"/>
      <c r="GJ250" s="33"/>
      <c r="GK250" s="33"/>
      <c r="GL250" s="33"/>
      <c r="GM250" s="33"/>
      <c r="GN250" s="33"/>
      <c r="GO250" s="33"/>
      <c r="GP250" s="33"/>
      <c r="GQ250" s="33"/>
      <c r="GR250" s="33"/>
      <c r="GS250" s="33"/>
      <c r="GT250" s="33"/>
      <c r="GU250" s="33"/>
      <c r="GV250" s="33"/>
      <c r="GW250" s="33"/>
      <c r="GX250" s="33"/>
      <c r="GY250" s="33"/>
      <c r="GZ250" s="33"/>
      <c r="HA250" s="33"/>
      <c r="HB250" s="33"/>
      <c r="HC250" s="33"/>
      <c r="HD250" s="33"/>
      <c r="HE250" s="33"/>
      <c r="HF250" s="33"/>
      <c r="HG250" s="33"/>
      <c r="HH250" s="33"/>
      <c r="HI250" s="33"/>
      <c r="HJ250" s="33"/>
      <c r="HK250" s="33"/>
      <c r="HL250" s="33"/>
      <c r="HM250" s="33"/>
      <c r="HN250" s="33"/>
      <c r="HO250" s="33"/>
      <c r="HP250" s="33"/>
      <c r="HQ250" s="33"/>
      <c r="HR250" s="33"/>
      <c r="HS250" s="33"/>
      <c r="HT250" s="33"/>
      <c r="HU250" s="33"/>
      <c r="HV250" s="33"/>
      <c r="HW250" s="33"/>
      <c r="HX250" s="33"/>
      <c r="HY250" s="33"/>
      <c r="HZ250" s="33"/>
      <c r="IA250" s="33"/>
      <c r="IB250" s="33"/>
      <c r="IC250" s="33"/>
      <c r="ID250" s="33"/>
      <c r="IE250" s="33"/>
      <c r="IF250" s="33"/>
      <c r="IG250" s="33"/>
      <c r="IH250" s="33"/>
      <c r="II250" s="33"/>
      <c r="IJ250" s="33"/>
      <c r="IK250" s="33"/>
      <c r="IL250" s="33"/>
      <c r="IM250" s="33"/>
      <c r="IN250" s="33"/>
      <c r="IO250" s="33"/>
      <c r="IP250" s="33"/>
      <c r="IQ250" s="33"/>
      <c r="IR250" s="33"/>
      <c r="IS250" s="33"/>
      <c r="IT250" s="33"/>
      <c r="IU250" s="33"/>
      <c r="IV250" s="33"/>
    </row>
    <row r="251" spans="1:256" s="3" customFormat="1" ht="27.75" customHeight="1">
      <c r="A251" s="48"/>
      <c r="B251" s="16"/>
      <c r="C251" s="35"/>
      <c r="D251" s="35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  <c r="FH251" s="33"/>
      <c r="FI251" s="33"/>
      <c r="FJ251" s="33"/>
      <c r="FK251" s="33"/>
      <c r="FL251" s="33"/>
      <c r="FM251" s="33"/>
      <c r="FN251" s="33"/>
      <c r="FO251" s="33"/>
      <c r="FP251" s="33"/>
      <c r="FQ251" s="33"/>
      <c r="FR251" s="33"/>
      <c r="FS251" s="33"/>
      <c r="FT251" s="33"/>
      <c r="FU251" s="33"/>
      <c r="FV251" s="33"/>
      <c r="FW251" s="33"/>
      <c r="FX251" s="33"/>
      <c r="FY251" s="33"/>
      <c r="FZ251" s="33"/>
      <c r="GA251" s="33"/>
      <c r="GB251" s="33"/>
      <c r="GC251" s="33"/>
      <c r="GD251" s="33"/>
      <c r="GE251" s="33"/>
      <c r="GF251" s="33"/>
      <c r="GG251" s="33"/>
      <c r="GH251" s="33"/>
      <c r="GI251" s="33"/>
      <c r="GJ251" s="33"/>
      <c r="GK251" s="33"/>
      <c r="GL251" s="33"/>
      <c r="GM251" s="33"/>
      <c r="GN251" s="33"/>
      <c r="GO251" s="33"/>
      <c r="GP251" s="33"/>
      <c r="GQ251" s="33"/>
      <c r="GR251" s="33"/>
      <c r="GS251" s="33"/>
      <c r="GT251" s="33"/>
      <c r="GU251" s="33"/>
      <c r="GV251" s="33"/>
      <c r="GW251" s="33"/>
      <c r="GX251" s="33"/>
      <c r="GY251" s="33"/>
      <c r="GZ251" s="33"/>
      <c r="HA251" s="33"/>
      <c r="HB251" s="33"/>
      <c r="HC251" s="33"/>
      <c r="HD251" s="33"/>
      <c r="HE251" s="33"/>
      <c r="HF251" s="33"/>
      <c r="HG251" s="33"/>
      <c r="HH251" s="33"/>
      <c r="HI251" s="33"/>
      <c r="HJ251" s="33"/>
      <c r="HK251" s="33"/>
      <c r="HL251" s="33"/>
      <c r="HM251" s="33"/>
      <c r="HN251" s="33"/>
      <c r="HO251" s="33"/>
      <c r="HP251" s="33"/>
      <c r="HQ251" s="33"/>
      <c r="HR251" s="33"/>
      <c r="HS251" s="33"/>
      <c r="HT251" s="33"/>
      <c r="HU251" s="33"/>
      <c r="HV251" s="33"/>
      <c r="HW251" s="33"/>
      <c r="HX251" s="33"/>
      <c r="HY251" s="33"/>
      <c r="HZ251" s="33"/>
      <c r="IA251" s="33"/>
      <c r="IB251" s="33"/>
      <c r="IC251" s="33"/>
      <c r="ID251" s="33"/>
      <c r="IE251" s="33"/>
      <c r="IF251" s="33"/>
      <c r="IG251" s="33"/>
      <c r="IH251" s="33"/>
      <c r="II251" s="33"/>
      <c r="IJ251" s="33"/>
      <c r="IK251" s="33"/>
      <c r="IL251" s="33"/>
      <c r="IM251" s="33"/>
      <c r="IN251" s="33"/>
      <c r="IO251" s="33"/>
      <c r="IP251" s="33"/>
      <c r="IQ251" s="33"/>
      <c r="IR251" s="33"/>
      <c r="IS251" s="33"/>
      <c r="IT251" s="33"/>
      <c r="IU251" s="33"/>
      <c r="IV251" s="33"/>
    </row>
    <row r="252" spans="1:256" s="3" customFormat="1" ht="27.75" customHeight="1">
      <c r="A252" s="48"/>
      <c r="B252" s="16"/>
      <c r="C252" s="35"/>
      <c r="D252" s="35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  <c r="GB252" s="33"/>
      <c r="GC252" s="33"/>
      <c r="GD252" s="33"/>
      <c r="GE252" s="33"/>
      <c r="GF252" s="33"/>
      <c r="GG252" s="33"/>
      <c r="GH252" s="33"/>
      <c r="GI252" s="33"/>
      <c r="GJ252" s="33"/>
      <c r="GK252" s="33"/>
      <c r="GL252" s="33"/>
      <c r="GM252" s="33"/>
      <c r="GN252" s="33"/>
      <c r="GO252" s="33"/>
      <c r="GP252" s="33"/>
      <c r="GQ252" s="33"/>
      <c r="GR252" s="33"/>
      <c r="GS252" s="33"/>
      <c r="GT252" s="33"/>
      <c r="GU252" s="33"/>
      <c r="GV252" s="33"/>
      <c r="GW252" s="33"/>
      <c r="GX252" s="33"/>
      <c r="GY252" s="33"/>
      <c r="GZ252" s="33"/>
      <c r="HA252" s="33"/>
      <c r="HB252" s="33"/>
      <c r="HC252" s="33"/>
      <c r="HD252" s="33"/>
      <c r="HE252" s="33"/>
      <c r="HF252" s="33"/>
      <c r="HG252" s="33"/>
      <c r="HH252" s="33"/>
      <c r="HI252" s="33"/>
      <c r="HJ252" s="33"/>
      <c r="HK252" s="33"/>
      <c r="HL252" s="33"/>
      <c r="HM252" s="33"/>
      <c r="HN252" s="33"/>
      <c r="HO252" s="33"/>
      <c r="HP252" s="33"/>
      <c r="HQ252" s="33"/>
      <c r="HR252" s="33"/>
      <c r="HS252" s="33"/>
      <c r="HT252" s="33"/>
      <c r="HU252" s="33"/>
      <c r="HV252" s="33"/>
      <c r="HW252" s="33"/>
      <c r="HX252" s="33"/>
      <c r="HY252" s="33"/>
      <c r="HZ252" s="33"/>
      <c r="IA252" s="33"/>
      <c r="IB252" s="33"/>
      <c r="IC252" s="33"/>
      <c r="ID252" s="33"/>
      <c r="IE252" s="33"/>
      <c r="IF252" s="33"/>
      <c r="IG252" s="33"/>
      <c r="IH252" s="33"/>
      <c r="II252" s="33"/>
      <c r="IJ252" s="33"/>
      <c r="IK252" s="33"/>
      <c r="IL252" s="33"/>
      <c r="IM252" s="33"/>
      <c r="IN252" s="33"/>
      <c r="IO252" s="33"/>
      <c r="IP252" s="33"/>
      <c r="IQ252" s="33"/>
      <c r="IR252" s="33"/>
      <c r="IS252" s="33"/>
      <c r="IT252" s="33"/>
      <c r="IU252" s="33"/>
      <c r="IV252" s="33"/>
    </row>
    <row r="253" spans="1:256" s="3" customFormat="1" ht="27.75" customHeight="1">
      <c r="A253" s="48"/>
      <c r="B253" s="16"/>
      <c r="C253" s="35"/>
      <c r="D253" s="35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  <c r="FM253" s="33"/>
      <c r="FN253" s="33"/>
      <c r="FO253" s="33"/>
      <c r="FP253" s="33"/>
      <c r="FQ253" s="33"/>
      <c r="FR253" s="33"/>
      <c r="FS253" s="33"/>
      <c r="FT253" s="33"/>
      <c r="FU253" s="33"/>
      <c r="FV253" s="33"/>
      <c r="FW253" s="33"/>
      <c r="FX253" s="33"/>
      <c r="FY253" s="33"/>
      <c r="FZ253" s="33"/>
      <c r="GA253" s="33"/>
      <c r="GB253" s="33"/>
      <c r="GC253" s="33"/>
      <c r="GD253" s="33"/>
      <c r="GE253" s="33"/>
      <c r="GF253" s="33"/>
      <c r="GG253" s="33"/>
      <c r="GH253" s="33"/>
      <c r="GI253" s="33"/>
      <c r="GJ253" s="33"/>
      <c r="GK253" s="33"/>
      <c r="GL253" s="33"/>
      <c r="GM253" s="33"/>
      <c r="GN253" s="33"/>
      <c r="GO253" s="33"/>
      <c r="GP253" s="33"/>
      <c r="GQ253" s="33"/>
      <c r="GR253" s="33"/>
      <c r="GS253" s="33"/>
      <c r="GT253" s="33"/>
      <c r="GU253" s="33"/>
      <c r="GV253" s="33"/>
      <c r="GW253" s="33"/>
      <c r="GX253" s="33"/>
      <c r="GY253" s="33"/>
      <c r="GZ253" s="33"/>
      <c r="HA253" s="33"/>
      <c r="HB253" s="33"/>
      <c r="HC253" s="33"/>
      <c r="HD253" s="33"/>
      <c r="HE253" s="33"/>
      <c r="HF253" s="33"/>
      <c r="HG253" s="33"/>
      <c r="HH253" s="33"/>
      <c r="HI253" s="33"/>
      <c r="HJ253" s="33"/>
      <c r="HK253" s="33"/>
      <c r="HL253" s="33"/>
      <c r="HM253" s="33"/>
      <c r="HN253" s="33"/>
      <c r="HO253" s="33"/>
      <c r="HP253" s="33"/>
      <c r="HQ253" s="33"/>
      <c r="HR253" s="33"/>
      <c r="HS253" s="33"/>
      <c r="HT253" s="33"/>
      <c r="HU253" s="33"/>
      <c r="HV253" s="33"/>
      <c r="HW253" s="33"/>
      <c r="HX253" s="33"/>
      <c r="HY253" s="33"/>
      <c r="HZ253" s="33"/>
      <c r="IA253" s="33"/>
      <c r="IB253" s="33"/>
      <c r="IC253" s="33"/>
      <c r="ID253" s="33"/>
      <c r="IE253" s="33"/>
      <c r="IF253" s="33"/>
      <c r="IG253" s="33"/>
      <c r="IH253" s="33"/>
      <c r="II253" s="33"/>
      <c r="IJ253" s="33"/>
      <c r="IK253" s="33"/>
      <c r="IL253" s="33"/>
      <c r="IM253" s="33"/>
      <c r="IN253" s="33"/>
      <c r="IO253" s="33"/>
      <c r="IP253" s="33"/>
      <c r="IQ253" s="33"/>
      <c r="IR253" s="33"/>
      <c r="IS253" s="33"/>
      <c r="IT253" s="33"/>
      <c r="IU253" s="33"/>
      <c r="IV253" s="33"/>
    </row>
    <row r="254" spans="1:256" s="3" customFormat="1" ht="27.75" customHeight="1">
      <c r="A254" s="48"/>
      <c r="B254" s="16"/>
      <c r="C254" s="35"/>
      <c r="D254" s="35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  <c r="FQ254" s="33"/>
      <c r="FR254" s="33"/>
      <c r="FS254" s="33"/>
      <c r="FT254" s="33"/>
      <c r="FU254" s="33"/>
      <c r="FV254" s="33"/>
      <c r="FW254" s="33"/>
      <c r="FX254" s="33"/>
      <c r="FY254" s="33"/>
      <c r="FZ254" s="33"/>
      <c r="GA254" s="33"/>
      <c r="GB254" s="33"/>
      <c r="GC254" s="33"/>
      <c r="GD254" s="33"/>
      <c r="GE254" s="33"/>
      <c r="GF254" s="33"/>
      <c r="GG254" s="33"/>
      <c r="GH254" s="33"/>
      <c r="GI254" s="33"/>
      <c r="GJ254" s="33"/>
      <c r="GK254" s="33"/>
      <c r="GL254" s="33"/>
      <c r="GM254" s="33"/>
      <c r="GN254" s="33"/>
      <c r="GO254" s="33"/>
      <c r="GP254" s="33"/>
      <c r="GQ254" s="33"/>
      <c r="GR254" s="33"/>
      <c r="GS254" s="33"/>
      <c r="GT254" s="33"/>
      <c r="GU254" s="33"/>
      <c r="GV254" s="33"/>
      <c r="GW254" s="33"/>
      <c r="GX254" s="33"/>
      <c r="GY254" s="33"/>
      <c r="GZ254" s="33"/>
      <c r="HA254" s="33"/>
      <c r="HB254" s="33"/>
      <c r="HC254" s="33"/>
      <c r="HD254" s="33"/>
      <c r="HE254" s="33"/>
      <c r="HF254" s="33"/>
      <c r="HG254" s="33"/>
      <c r="HH254" s="33"/>
      <c r="HI254" s="33"/>
      <c r="HJ254" s="33"/>
      <c r="HK254" s="33"/>
      <c r="HL254" s="33"/>
      <c r="HM254" s="33"/>
      <c r="HN254" s="33"/>
      <c r="HO254" s="33"/>
      <c r="HP254" s="33"/>
      <c r="HQ254" s="33"/>
      <c r="HR254" s="33"/>
      <c r="HS254" s="33"/>
      <c r="HT254" s="33"/>
      <c r="HU254" s="33"/>
      <c r="HV254" s="33"/>
      <c r="HW254" s="33"/>
      <c r="HX254" s="33"/>
      <c r="HY254" s="33"/>
      <c r="HZ254" s="33"/>
      <c r="IA254" s="33"/>
      <c r="IB254" s="33"/>
      <c r="IC254" s="33"/>
      <c r="ID254" s="33"/>
      <c r="IE254" s="33"/>
      <c r="IF254" s="33"/>
      <c r="IG254" s="33"/>
      <c r="IH254" s="33"/>
      <c r="II254" s="33"/>
      <c r="IJ254" s="33"/>
      <c r="IK254" s="33"/>
      <c r="IL254" s="33"/>
      <c r="IM254" s="33"/>
      <c r="IN254" s="33"/>
      <c r="IO254" s="33"/>
      <c r="IP254" s="33"/>
      <c r="IQ254" s="33"/>
      <c r="IR254" s="33"/>
      <c r="IS254" s="33"/>
      <c r="IT254" s="33"/>
      <c r="IU254" s="33"/>
      <c r="IV254" s="33"/>
    </row>
    <row r="255" spans="1:256" s="3" customFormat="1" ht="27.75" customHeight="1">
      <c r="A255" s="48"/>
      <c r="B255" s="16"/>
      <c r="C255" s="35"/>
      <c r="D255" s="35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  <c r="GB255" s="33"/>
      <c r="GC255" s="33"/>
      <c r="GD255" s="33"/>
      <c r="GE255" s="33"/>
      <c r="GF255" s="33"/>
      <c r="GG255" s="33"/>
      <c r="GH255" s="33"/>
      <c r="GI255" s="33"/>
      <c r="GJ255" s="33"/>
      <c r="GK255" s="33"/>
      <c r="GL255" s="33"/>
      <c r="GM255" s="33"/>
      <c r="GN255" s="33"/>
      <c r="GO255" s="33"/>
      <c r="GP255" s="33"/>
      <c r="GQ255" s="33"/>
      <c r="GR255" s="33"/>
      <c r="GS255" s="33"/>
      <c r="GT255" s="33"/>
      <c r="GU255" s="33"/>
      <c r="GV255" s="33"/>
      <c r="GW255" s="33"/>
      <c r="GX255" s="33"/>
      <c r="GY255" s="33"/>
      <c r="GZ255" s="33"/>
      <c r="HA255" s="33"/>
      <c r="HB255" s="33"/>
      <c r="HC255" s="33"/>
      <c r="HD255" s="33"/>
      <c r="HE255" s="33"/>
      <c r="HF255" s="33"/>
      <c r="HG255" s="33"/>
      <c r="HH255" s="33"/>
      <c r="HI255" s="33"/>
      <c r="HJ255" s="33"/>
      <c r="HK255" s="33"/>
      <c r="HL255" s="33"/>
      <c r="HM255" s="33"/>
      <c r="HN255" s="33"/>
      <c r="HO255" s="33"/>
      <c r="HP255" s="33"/>
      <c r="HQ255" s="33"/>
      <c r="HR255" s="33"/>
      <c r="HS255" s="33"/>
      <c r="HT255" s="33"/>
      <c r="HU255" s="33"/>
      <c r="HV255" s="33"/>
      <c r="HW255" s="33"/>
      <c r="HX255" s="33"/>
      <c r="HY255" s="33"/>
      <c r="HZ255" s="33"/>
      <c r="IA255" s="33"/>
      <c r="IB255" s="33"/>
      <c r="IC255" s="33"/>
      <c r="ID255" s="33"/>
      <c r="IE255" s="33"/>
      <c r="IF255" s="33"/>
      <c r="IG255" s="33"/>
      <c r="IH255" s="33"/>
      <c r="II255" s="33"/>
      <c r="IJ255" s="33"/>
      <c r="IK255" s="33"/>
      <c r="IL255" s="33"/>
      <c r="IM255" s="33"/>
      <c r="IN255" s="33"/>
      <c r="IO255" s="33"/>
      <c r="IP255" s="33"/>
      <c r="IQ255" s="33"/>
      <c r="IR255" s="33"/>
      <c r="IS255" s="33"/>
      <c r="IT255" s="33"/>
      <c r="IU255" s="33"/>
      <c r="IV255" s="33"/>
    </row>
    <row r="256" spans="1:3" s="7" customFormat="1" ht="15.75">
      <c r="A256" s="12"/>
      <c r="B256" s="82" t="s">
        <v>67</v>
      </c>
      <c r="C256" s="82"/>
    </row>
    <row r="257" spans="1:3" s="7" customFormat="1" ht="15.75">
      <c r="A257" s="12"/>
      <c r="B257" s="78" t="s">
        <v>70</v>
      </c>
      <c r="C257" s="78"/>
    </row>
    <row r="258" spans="1:4" s="7" customFormat="1" ht="15.75">
      <c r="A258" s="12"/>
      <c r="B258" s="78" t="s">
        <v>165</v>
      </c>
      <c r="C258" s="78"/>
      <c r="D258" s="78"/>
    </row>
    <row r="259" spans="1:3" s="7" customFormat="1" ht="15.75">
      <c r="A259" s="12"/>
      <c r="B259" s="17" t="s">
        <v>51</v>
      </c>
      <c r="C259" s="17"/>
    </row>
    <row r="260" spans="1:16" ht="31.5" customHeight="1">
      <c r="A260" s="2"/>
      <c r="B260" s="13"/>
      <c r="C260" s="83" t="s">
        <v>52</v>
      </c>
      <c r="D260" s="83" t="s">
        <v>32</v>
      </c>
      <c r="E260" s="92" t="s">
        <v>33</v>
      </c>
      <c r="F260" s="93"/>
      <c r="G260" s="94"/>
      <c r="H260" s="83" t="s">
        <v>34</v>
      </c>
      <c r="I260" s="88" t="s">
        <v>38</v>
      </c>
      <c r="J260" s="89"/>
      <c r="K260" s="89"/>
      <c r="L260" s="90"/>
      <c r="M260" s="88" t="s">
        <v>39</v>
      </c>
      <c r="N260" s="89"/>
      <c r="O260" s="89"/>
      <c r="P260" s="90"/>
    </row>
    <row r="261" spans="1:16" s="3" customFormat="1" ht="35.25" customHeight="1">
      <c r="A261" s="11" t="s">
        <v>31</v>
      </c>
      <c r="B261" s="14" t="s">
        <v>28</v>
      </c>
      <c r="C261" s="84"/>
      <c r="D261" s="84"/>
      <c r="E261" s="10" t="s">
        <v>35</v>
      </c>
      <c r="F261" s="10" t="s">
        <v>36</v>
      </c>
      <c r="G261" s="10" t="s">
        <v>37</v>
      </c>
      <c r="H261" s="84"/>
      <c r="I261" s="18" t="s">
        <v>40</v>
      </c>
      <c r="J261" s="18" t="s">
        <v>41</v>
      </c>
      <c r="K261" s="18" t="s">
        <v>42</v>
      </c>
      <c r="L261" s="18" t="s">
        <v>43</v>
      </c>
      <c r="M261" s="18" t="s">
        <v>44</v>
      </c>
      <c r="N261" s="18" t="s">
        <v>45</v>
      </c>
      <c r="O261" s="18" t="s">
        <v>46</v>
      </c>
      <c r="P261" s="18" t="s">
        <v>47</v>
      </c>
    </row>
    <row r="262" spans="1:16" s="21" customFormat="1" ht="15.75">
      <c r="A262" s="22">
        <v>1</v>
      </c>
      <c r="B262" s="19"/>
      <c r="C262" s="19">
        <v>2</v>
      </c>
      <c r="D262" s="20">
        <v>3</v>
      </c>
      <c r="E262" s="19">
        <v>4</v>
      </c>
      <c r="F262" s="19">
        <v>5</v>
      </c>
      <c r="G262" s="19">
        <v>6</v>
      </c>
      <c r="H262" s="20">
        <v>7</v>
      </c>
      <c r="I262" s="19">
        <v>8</v>
      </c>
      <c r="J262" s="19">
        <v>9</v>
      </c>
      <c r="K262" s="19">
        <v>10</v>
      </c>
      <c r="L262" s="19">
        <v>11</v>
      </c>
      <c r="M262" s="19">
        <v>12</v>
      </c>
      <c r="N262" s="19">
        <v>13</v>
      </c>
      <c r="O262" s="19">
        <v>14</v>
      </c>
      <c r="P262" s="19">
        <v>15</v>
      </c>
    </row>
    <row r="263" spans="1:16" s="3" customFormat="1" ht="20.25" customHeight="1">
      <c r="A263" s="11"/>
      <c r="B263" s="14"/>
      <c r="C263" s="6" t="s">
        <v>30</v>
      </c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8"/>
    </row>
    <row r="264" spans="1:16" ht="18.75" customHeight="1">
      <c r="A264" s="9">
        <v>1</v>
      </c>
      <c r="B264" s="13">
        <v>257</v>
      </c>
      <c r="C264" s="13" t="s">
        <v>143</v>
      </c>
      <c r="D264" s="1">
        <v>150</v>
      </c>
      <c r="E264" s="29">
        <v>4.7</v>
      </c>
      <c r="F264" s="29">
        <v>7.6</v>
      </c>
      <c r="G264" s="29">
        <v>19.8</v>
      </c>
      <c r="H264" s="29">
        <v>167.4</v>
      </c>
      <c r="I264" s="29">
        <v>0.1</v>
      </c>
      <c r="J264" s="29">
        <v>0.7</v>
      </c>
      <c r="K264" s="29">
        <v>0.1</v>
      </c>
      <c r="L264" s="29">
        <v>1.8</v>
      </c>
      <c r="M264" s="29">
        <v>147</v>
      </c>
      <c r="N264" s="29">
        <v>185</v>
      </c>
      <c r="O264" s="29">
        <v>27.3</v>
      </c>
      <c r="P264" s="29">
        <v>3.2</v>
      </c>
    </row>
    <row r="265" spans="1:16" ht="18.75" customHeight="1">
      <c r="A265" s="9">
        <v>2</v>
      </c>
      <c r="B265" s="13"/>
      <c r="C265" s="13" t="s">
        <v>144</v>
      </c>
      <c r="D265" s="1">
        <v>10</v>
      </c>
      <c r="E265" s="29">
        <v>3.7</v>
      </c>
      <c r="F265" s="29">
        <v>7.5</v>
      </c>
      <c r="G265" s="29">
        <v>26.1</v>
      </c>
      <c r="H265" s="29">
        <v>207</v>
      </c>
      <c r="I265" s="29">
        <v>0</v>
      </c>
      <c r="J265" s="29">
        <v>0.6</v>
      </c>
      <c r="K265" s="29">
        <v>0.2</v>
      </c>
      <c r="L265" s="29">
        <v>0.4</v>
      </c>
      <c r="M265" s="29">
        <v>10</v>
      </c>
      <c r="N265" s="29">
        <v>44</v>
      </c>
      <c r="O265" s="29">
        <v>8</v>
      </c>
      <c r="P265" s="29">
        <v>0.3</v>
      </c>
    </row>
    <row r="266" spans="1:16" s="12" customFormat="1" ht="21" customHeight="1">
      <c r="A266" s="9">
        <v>3</v>
      </c>
      <c r="B266" s="13"/>
      <c r="C266" s="13" t="s">
        <v>53</v>
      </c>
      <c r="D266" s="13">
        <v>50</v>
      </c>
      <c r="E266" s="23">
        <v>2.1</v>
      </c>
      <c r="F266" s="23">
        <v>0.7</v>
      </c>
      <c r="G266" s="23">
        <v>12.4</v>
      </c>
      <c r="H266" s="23">
        <v>64.5</v>
      </c>
      <c r="I266" s="23">
        <v>0.15</v>
      </c>
      <c r="J266" s="23">
        <v>0</v>
      </c>
      <c r="K266" s="23">
        <v>0</v>
      </c>
      <c r="L266" s="23">
        <v>0.8</v>
      </c>
      <c r="M266" s="23">
        <v>10.7</v>
      </c>
      <c r="N266" s="23">
        <v>58.6</v>
      </c>
      <c r="O266" s="23">
        <v>16</v>
      </c>
      <c r="P266" s="23">
        <v>1.3</v>
      </c>
    </row>
    <row r="267" spans="1:16" ht="15.75">
      <c r="A267" s="9">
        <v>4</v>
      </c>
      <c r="B267" s="13">
        <v>629</v>
      </c>
      <c r="C267" s="13" t="s">
        <v>0</v>
      </c>
      <c r="D267" s="15" t="s">
        <v>91</v>
      </c>
      <c r="E267" s="23">
        <v>0.2</v>
      </c>
      <c r="F267" s="23">
        <v>0</v>
      </c>
      <c r="G267" s="23">
        <v>15.2</v>
      </c>
      <c r="H267" s="23">
        <v>60</v>
      </c>
      <c r="I267" s="23">
        <v>0</v>
      </c>
      <c r="J267" s="23">
        <v>2.2</v>
      </c>
      <c r="K267" s="23">
        <v>0</v>
      </c>
      <c r="L267" s="23">
        <v>0</v>
      </c>
      <c r="M267" s="23">
        <v>16</v>
      </c>
      <c r="N267" s="23">
        <v>15.2</v>
      </c>
      <c r="O267" s="23">
        <v>6</v>
      </c>
      <c r="P267" s="23">
        <v>0.3</v>
      </c>
    </row>
    <row r="268" spans="1:16" s="3" customFormat="1" ht="18.75" customHeight="1">
      <c r="A268" s="2"/>
      <c r="B268" s="4"/>
      <c r="C268" s="4" t="s">
        <v>1</v>
      </c>
      <c r="D268" s="2"/>
      <c r="E268" s="31">
        <f>SUM(E264:E267)</f>
        <v>10.7</v>
      </c>
      <c r="F268" s="31">
        <f aca="true" t="shared" si="32" ref="F268:P268">SUM(F264:F267)</f>
        <v>15.799999999999999</v>
      </c>
      <c r="G268" s="31">
        <f t="shared" si="32"/>
        <v>73.5</v>
      </c>
      <c r="H268" s="31">
        <f t="shared" si="32"/>
        <v>498.9</v>
      </c>
      <c r="I268" s="31">
        <f t="shared" si="32"/>
        <v>0.25</v>
      </c>
      <c r="J268" s="31">
        <f t="shared" si="32"/>
        <v>3.5</v>
      </c>
      <c r="K268" s="31">
        <f t="shared" si="32"/>
        <v>0.30000000000000004</v>
      </c>
      <c r="L268" s="31">
        <f t="shared" si="32"/>
        <v>3</v>
      </c>
      <c r="M268" s="31">
        <f t="shared" si="32"/>
        <v>183.7</v>
      </c>
      <c r="N268" s="31">
        <f t="shared" si="32"/>
        <v>302.8</v>
      </c>
      <c r="O268" s="31">
        <f t="shared" si="32"/>
        <v>57.3</v>
      </c>
      <c r="P268" s="31">
        <f t="shared" si="32"/>
        <v>5.1</v>
      </c>
    </row>
    <row r="269" spans="1:16" s="3" customFormat="1" ht="20.25" customHeight="1">
      <c r="A269" s="2"/>
      <c r="B269" s="4"/>
      <c r="C269" s="4" t="s">
        <v>29</v>
      </c>
      <c r="D269" s="2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</row>
    <row r="270" spans="1:16" s="3" customFormat="1" ht="21" customHeight="1">
      <c r="A270" s="9">
        <v>1</v>
      </c>
      <c r="B270" s="13">
        <v>34</v>
      </c>
      <c r="C270" s="13" t="s">
        <v>166</v>
      </c>
      <c r="D270" s="13">
        <v>60</v>
      </c>
      <c r="E270" s="23">
        <v>0.8</v>
      </c>
      <c r="F270" s="23">
        <v>1.9</v>
      </c>
      <c r="G270" s="23">
        <v>5.7</v>
      </c>
      <c r="H270" s="23">
        <v>43</v>
      </c>
      <c r="I270" s="23">
        <v>0</v>
      </c>
      <c r="J270" s="23">
        <v>1.3</v>
      </c>
      <c r="K270" s="23">
        <v>0.1</v>
      </c>
      <c r="L270" s="23">
        <v>0.4</v>
      </c>
      <c r="M270" s="23">
        <v>55</v>
      </c>
      <c r="N270" s="23">
        <v>53</v>
      </c>
      <c r="O270" s="23">
        <v>11.6</v>
      </c>
      <c r="P270" s="23">
        <v>0.3</v>
      </c>
    </row>
    <row r="271" spans="1:16" ht="21" customHeight="1">
      <c r="A271" s="9">
        <v>2</v>
      </c>
      <c r="B271" s="13">
        <v>151</v>
      </c>
      <c r="C271" s="14" t="s">
        <v>129</v>
      </c>
      <c r="D271" s="1">
        <v>200</v>
      </c>
      <c r="E271" s="29">
        <v>3.5</v>
      </c>
      <c r="F271" s="29">
        <v>4.4</v>
      </c>
      <c r="G271" s="29">
        <v>14</v>
      </c>
      <c r="H271" s="29">
        <v>118.2</v>
      </c>
      <c r="I271" s="29">
        <v>0.1</v>
      </c>
      <c r="J271" s="29">
        <v>2.8</v>
      </c>
      <c r="K271" s="29">
        <v>0.1</v>
      </c>
      <c r="L271" s="29">
        <v>1.3</v>
      </c>
      <c r="M271" s="29">
        <v>54</v>
      </c>
      <c r="N271" s="29">
        <v>198</v>
      </c>
      <c r="O271" s="29">
        <v>16.4</v>
      </c>
      <c r="P271" s="29">
        <v>0.4</v>
      </c>
    </row>
    <row r="272" spans="1:16" ht="18.75" customHeight="1">
      <c r="A272" s="9">
        <v>3</v>
      </c>
      <c r="B272" s="13">
        <v>439</v>
      </c>
      <c r="C272" s="13" t="s">
        <v>62</v>
      </c>
      <c r="D272" s="1">
        <v>80</v>
      </c>
      <c r="E272" s="29">
        <v>16.4</v>
      </c>
      <c r="F272" s="29">
        <v>13.47</v>
      </c>
      <c r="G272" s="29">
        <v>5.07</v>
      </c>
      <c r="H272" s="29">
        <v>282.67</v>
      </c>
      <c r="I272" s="29">
        <v>0</v>
      </c>
      <c r="J272" s="29">
        <v>2.67</v>
      </c>
      <c r="K272" s="29">
        <v>0.1</v>
      </c>
      <c r="L272" s="29">
        <v>0.4</v>
      </c>
      <c r="M272" s="29">
        <v>17.33</v>
      </c>
      <c r="N272" s="29">
        <v>156</v>
      </c>
      <c r="O272" s="29">
        <v>20</v>
      </c>
      <c r="P272" s="29">
        <v>2.07</v>
      </c>
    </row>
    <row r="273" spans="1:16" s="12" customFormat="1" ht="18" customHeight="1">
      <c r="A273" s="9">
        <v>4</v>
      </c>
      <c r="B273" s="9">
        <v>486</v>
      </c>
      <c r="C273" s="9" t="s">
        <v>4</v>
      </c>
      <c r="D273" s="9">
        <v>150</v>
      </c>
      <c r="E273" s="71">
        <v>9.45</v>
      </c>
      <c r="F273" s="71">
        <v>9.25</v>
      </c>
      <c r="G273" s="71">
        <v>14.22</v>
      </c>
      <c r="H273" s="71">
        <v>178.59</v>
      </c>
      <c r="I273" s="71">
        <v>0.13</v>
      </c>
      <c r="J273" s="71">
        <v>33.5</v>
      </c>
      <c r="K273" s="71">
        <v>0</v>
      </c>
      <c r="L273" s="71">
        <v>1.65</v>
      </c>
      <c r="M273" s="71">
        <v>34.73</v>
      </c>
      <c r="N273" s="71">
        <v>133.42</v>
      </c>
      <c r="O273" s="71">
        <v>35.96</v>
      </c>
      <c r="P273" s="71">
        <v>2.02</v>
      </c>
    </row>
    <row r="274" spans="1:16" ht="19.5" customHeight="1">
      <c r="A274" s="9">
        <v>5</v>
      </c>
      <c r="B274" s="13"/>
      <c r="C274" s="13" t="s">
        <v>18</v>
      </c>
      <c r="D274" s="1">
        <v>50</v>
      </c>
      <c r="E274" s="29">
        <v>2.6</v>
      </c>
      <c r="F274" s="29">
        <v>0.4</v>
      </c>
      <c r="G274" s="29">
        <v>19.5</v>
      </c>
      <c r="H274" s="29">
        <v>83.2</v>
      </c>
      <c r="I274" s="29">
        <v>0.22</v>
      </c>
      <c r="J274" s="29">
        <v>0</v>
      </c>
      <c r="K274" s="29">
        <v>0</v>
      </c>
      <c r="L274" s="29">
        <v>1.32</v>
      </c>
      <c r="M274" s="29">
        <v>26</v>
      </c>
      <c r="N274" s="29">
        <v>96.8</v>
      </c>
      <c r="O274" s="29">
        <v>26</v>
      </c>
      <c r="P274" s="29">
        <v>3.5</v>
      </c>
    </row>
    <row r="275" spans="1:16" ht="30.75" customHeight="1">
      <c r="A275" s="9">
        <v>6</v>
      </c>
      <c r="B275" s="13">
        <v>585</v>
      </c>
      <c r="C275" s="14" t="s">
        <v>84</v>
      </c>
      <c r="D275" s="13">
        <v>200</v>
      </c>
      <c r="E275" s="23">
        <v>0.2</v>
      </c>
      <c r="F275" s="23">
        <v>0</v>
      </c>
      <c r="G275" s="23">
        <v>17.9</v>
      </c>
      <c r="H275" s="23">
        <v>72.5</v>
      </c>
      <c r="I275" s="23">
        <v>0</v>
      </c>
      <c r="J275" s="23">
        <v>6.9</v>
      </c>
      <c r="K275" s="23">
        <v>0.1</v>
      </c>
      <c r="L275" s="23">
        <v>0</v>
      </c>
      <c r="M275" s="23">
        <v>42.7</v>
      </c>
      <c r="N275" s="23">
        <v>4</v>
      </c>
      <c r="O275" s="23">
        <v>9.8</v>
      </c>
      <c r="P275" s="23">
        <v>0.6</v>
      </c>
    </row>
    <row r="276" spans="1:16" s="3" customFormat="1" ht="18.75" customHeight="1">
      <c r="A276" s="2"/>
      <c r="B276" s="4"/>
      <c r="C276" s="4" t="s">
        <v>1</v>
      </c>
      <c r="D276" s="2"/>
      <c r="E276" s="31">
        <f aca="true" t="shared" si="33" ref="E276:P276">SUM(E270:E275)</f>
        <v>32.95</v>
      </c>
      <c r="F276" s="31">
        <f t="shared" si="33"/>
        <v>29.42</v>
      </c>
      <c r="G276" s="31">
        <f t="shared" si="33"/>
        <v>76.39</v>
      </c>
      <c r="H276" s="31">
        <f t="shared" si="33"/>
        <v>778.1600000000001</v>
      </c>
      <c r="I276" s="31">
        <f t="shared" si="33"/>
        <v>0.45</v>
      </c>
      <c r="J276" s="31">
        <f t="shared" si="33"/>
        <v>47.169999999999995</v>
      </c>
      <c r="K276" s="31">
        <f t="shared" si="33"/>
        <v>0.4</v>
      </c>
      <c r="L276" s="31">
        <f t="shared" si="33"/>
        <v>5.07</v>
      </c>
      <c r="M276" s="31">
        <f t="shared" si="33"/>
        <v>229.76</v>
      </c>
      <c r="N276" s="31">
        <f t="shared" si="33"/>
        <v>641.2199999999999</v>
      </c>
      <c r="O276" s="31">
        <f t="shared" si="33"/>
        <v>119.76</v>
      </c>
      <c r="P276" s="31">
        <f t="shared" si="33"/>
        <v>8.889999999999999</v>
      </c>
    </row>
    <row r="277" spans="1:16" s="3" customFormat="1" ht="18" customHeight="1">
      <c r="A277" s="2"/>
      <c r="B277" s="4"/>
      <c r="C277" s="4" t="s">
        <v>58</v>
      </c>
      <c r="D277" s="2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</row>
    <row r="278" spans="1:16" ht="19.5" customHeight="1">
      <c r="A278" s="9">
        <v>1</v>
      </c>
      <c r="B278" s="13"/>
      <c r="C278" s="13" t="s">
        <v>169</v>
      </c>
      <c r="D278" s="1">
        <v>200</v>
      </c>
      <c r="E278" s="23">
        <v>2</v>
      </c>
      <c r="F278" s="23">
        <v>0</v>
      </c>
      <c r="G278" s="23">
        <v>36</v>
      </c>
      <c r="H278" s="23">
        <v>116</v>
      </c>
      <c r="I278" s="23">
        <v>0</v>
      </c>
      <c r="J278" s="23">
        <v>0.8</v>
      </c>
      <c r="K278" s="23">
        <v>0.1</v>
      </c>
      <c r="L278" s="23">
        <v>0</v>
      </c>
      <c r="M278" s="23">
        <v>126.3</v>
      </c>
      <c r="N278" s="23">
        <v>114.2</v>
      </c>
      <c r="O278" s="23">
        <v>0</v>
      </c>
      <c r="P278" s="23">
        <v>69</v>
      </c>
    </row>
    <row r="279" spans="1:16" ht="18.75" customHeight="1">
      <c r="A279" s="9">
        <v>2</v>
      </c>
      <c r="B279" s="13"/>
      <c r="C279" s="13" t="s">
        <v>145</v>
      </c>
      <c r="D279" s="1">
        <v>70</v>
      </c>
      <c r="E279" s="29">
        <v>8.7</v>
      </c>
      <c r="F279" s="29">
        <v>9.8</v>
      </c>
      <c r="G279" s="29">
        <v>12.1</v>
      </c>
      <c r="H279" s="29">
        <v>222.2</v>
      </c>
      <c r="I279" s="29">
        <v>0.1</v>
      </c>
      <c r="J279" s="29">
        <v>1.3</v>
      </c>
      <c r="K279" s="29">
        <v>0.1</v>
      </c>
      <c r="L279" s="29">
        <v>0.1</v>
      </c>
      <c r="M279" s="29">
        <v>65</v>
      </c>
      <c r="N279" s="29">
        <v>112</v>
      </c>
      <c r="O279" s="29">
        <v>16</v>
      </c>
      <c r="P279" s="29">
        <v>0.7</v>
      </c>
    </row>
    <row r="280" spans="1:16" s="3" customFormat="1" ht="19.5" customHeight="1">
      <c r="A280" s="2"/>
      <c r="B280" s="4"/>
      <c r="C280" s="2" t="s">
        <v>1</v>
      </c>
      <c r="D280" s="2"/>
      <c r="E280" s="31">
        <f aca="true" t="shared" si="34" ref="E280:P280">SUM(E278:E279)</f>
        <v>10.7</v>
      </c>
      <c r="F280" s="31">
        <f t="shared" si="34"/>
        <v>9.8</v>
      </c>
      <c r="G280" s="31">
        <f t="shared" si="34"/>
        <v>48.1</v>
      </c>
      <c r="H280" s="31">
        <f t="shared" si="34"/>
        <v>338.2</v>
      </c>
      <c r="I280" s="31">
        <f t="shared" si="34"/>
        <v>0.1</v>
      </c>
      <c r="J280" s="31">
        <f t="shared" si="34"/>
        <v>2.1</v>
      </c>
      <c r="K280" s="31">
        <f t="shared" si="34"/>
        <v>0.2</v>
      </c>
      <c r="L280" s="31">
        <f t="shared" si="34"/>
        <v>0.1</v>
      </c>
      <c r="M280" s="31">
        <f t="shared" si="34"/>
        <v>191.3</v>
      </c>
      <c r="N280" s="31">
        <f t="shared" si="34"/>
        <v>226.2</v>
      </c>
      <c r="O280" s="31">
        <f t="shared" si="34"/>
        <v>16</v>
      </c>
      <c r="P280" s="31">
        <f t="shared" si="34"/>
        <v>69.7</v>
      </c>
    </row>
    <row r="281" spans="1:16" s="3" customFormat="1" ht="23.25" customHeight="1">
      <c r="A281" s="2"/>
      <c r="B281" s="4"/>
      <c r="C281" s="2" t="s">
        <v>19</v>
      </c>
      <c r="D281" s="2"/>
      <c r="E281" s="31">
        <f aca="true" t="shared" si="35" ref="E281:P281">E268+E276+E280</f>
        <v>54.35000000000001</v>
      </c>
      <c r="F281" s="31">
        <f t="shared" si="35"/>
        <v>55.019999999999996</v>
      </c>
      <c r="G281" s="31">
        <f t="shared" si="35"/>
        <v>197.98999999999998</v>
      </c>
      <c r="H281" s="31">
        <f t="shared" si="35"/>
        <v>1615.26</v>
      </c>
      <c r="I281" s="31">
        <f t="shared" si="35"/>
        <v>0.7999999999999999</v>
      </c>
      <c r="J281" s="31">
        <f t="shared" si="35"/>
        <v>52.769999999999996</v>
      </c>
      <c r="K281" s="31">
        <f t="shared" si="35"/>
        <v>0.9000000000000001</v>
      </c>
      <c r="L281" s="31">
        <f t="shared" si="35"/>
        <v>8.17</v>
      </c>
      <c r="M281" s="31">
        <f t="shared" si="35"/>
        <v>604.76</v>
      </c>
      <c r="N281" s="31">
        <f t="shared" si="35"/>
        <v>1170.22</v>
      </c>
      <c r="O281" s="31">
        <f t="shared" si="35"/>
        <v>193.06</v>
      </c>
      <c r="P281" s="31">
        <f t="shared" si="35"/>
        <v>83.69</v>
      </c>
    </row>
    <row r="282" spans="2:16" s="35" customFormat="1" ht="21" customHeight="1">
      <c r="B282" s="81" t="s">
        <v>179</v>
      </c>
      <c r="C282" s="81"/>
      <c r="D282" s="81"/>
      <c r="E282" s="81"/>
      <c r="F282" s="81"/>
      <c r="G282" s="81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s="35" customFormat="1" ht="21" customHeight="1">
      <c r="B283" s="75"/>
      <c r="C283" s="75"/>
      <c r="D283" s="75"/>
      <c r="E283" s="75"/>
      <c r="F283" s="75"/>
      <c r="G283" s="75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s="35" customFormat="1" ht="21" customHeight="1">
      <c r="B284" s="75"/>
      <c r="C284" s="75"/>
      <c r="D284" s="75"/>
      <c r="E284" s="75"/>
      <c r="F284" s="75"/>
      <c r="G284" s="75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s="35" customFormat="1" ht="21" customHeight="1">
      <c r="B285" s="75"/>
      <c r="C285" s="75"/>
      <c r="D285" s="75"/>
      <c r="E285" s="75"/>
      <c r="F285" s="75"/>
      <c r="G285" s="75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s="35" customFormat="1" ht="1.5" customHeight="1">
      <c r="B286" s="16"/>
      <c r="C286" s="16"/>
      <c r="D286" s="16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1:3" s="7" customFormat="1" ht="15.75">
      <c r="A287" s="12"/>
      <c r="B287" s="82" t="s">
        <v>68</v>
      </c>
      <c r="C287" s="82"/>
    </row>
    <row r="288" spans="1:3" s="7" customFormat="1" ht="15.75">
      <c r="A288" s="12"/>
      <c r="B288" s="78" t="s">
        <v>70</v>
      </c>
      <c r="C288" s="78"/>
    </row>
    <row r="289" spans="1:4" s="7" customFormat="1" ht="15.75">
      <c r="A289" s="12"/>
      <c r="B289" s="78" t="s">
        <v>165</v>
      </c>
      <c r="C289" s="78"/>
      <c r="D289" s="78"/>
    </row>
    <row r="290" spans="1:3" s="7" customFormat="1" ht="15.75">
      <c r="A290" s="12"/>
      <c r="B290" s="17" t="s">
        <v>51</v>
      </c>
      <c r="C290" s="17"/>
    </row>
    <row r="291" spans="1:16" ht="31.5" customHeight="1">
      <c r="A291" s="2"/>
      <c r="B291" s="13"/>
      <c r="C291" s="83" t="s">
        <v>52</v>
      </c>
      <c r="D291" s="83" t="s">
        <v>32</v>
      </c>
      <c r="E291" s="92" t="s">
        <v>33</v>
      </c>
      <c r="F291" s="93"/>
      <c r="G291" s="94"/>
      <c r="H291" s="83" t="s">
        <v>34</v>
      </c>
      <c r="I291" s="88" t="s">
        <v>38</v>
      </c>
      <c r="J291" s="89"/>
      <c r="K291" s="89"/>
      <c r="L291" s="90"/>
      <c r="M291" s="88" t="s">
        <v>39</v>
      </c>
      <c r="N291" s="89"/>
      <c r="O291" s="89"/>
      <c r="P291" s="90"/>
    </row>
    <row r="292" spans="1:16" s="3" customFormat="1" ht="33.75" customHeight="1">
      <c r="A292" s="11" t="s">
        <v>31</v>
      </c>
      <c r="B292" s="14" t="s">
        <v>28</v>
      </c>
      <c r="C292" s="84"/>
      <c r="D292" s="84"/>
      <c r="E292" s="10" t="s">
        <v>35</v>
      </c>
      <c r="F292" s="10" t="s">
        <v>36</v>
      </c>
      <c r="G292" s="10" t="s">
        <v>37</v>
      </c>
      <c r="H292" s="84"/>
      <c r="I292" s="18" t="s">
        <v>40</v>
      </c>
      <c r="J292" s="18" t="s">
        <v>41</v>
      </c>
      <c r="K292" s="18" t="s">
        <v>42</v>
      </c>
      <c r="L292" s="18" t="s">
        <v>43</v>
      </c>
      <c r="M292" s="18" t="s">
        <v>44</v>
      </c>
      <c r="N292" s="18" t="s">
        <v>45</v>
      </c>
      <c r="O292" s="18" t="s">
        <v>46</v>
      </c>
      <c r="P292" s="18" t="s">
        <v>47</v>
      </c>
    </row>
    <row r="293" spans="1:16" s="21" customFormat="1" ht="15.75">
      <c r="A293" s="22">
        <v>1</v>
      </c>
      <c r="B293" s="19"/>
      <c r="C293" s="19">
        <v>2</v>
      </c>
      <c r="D293" s="20">
        <v>3</v>
      </c>
      <c r="E293" s="19">
        <v>4</v>
      </c>
      <c r="F293" s="19">
        <v>5</v>
      </c>
      <c r="G293" s="19">
        <v>6</v>
      </c>
      <c r="H293" s="20">
        <v>7</v>
      </c>
      <c r="I293" s="19">
        <v>8</v>
      </c>
      <c r="J293" s="19">
        <v>9</v>
      </c>
      <c r="K293" s="19">
        <v>10</v>
      </c>
      <c r="L293" s="19">
        <v>11</v>
      </c>
      <c r="M293" s="19">
        <v>12</v>
      </c>
      <c r="N293" s="19">
        <v>13</v>
      </c>
      <c r="O293" s="19">
        <v>14</v>
      </c>
      <c r="P293" s="19">
        <v>15</v>
      </c>
    </row>
    <row r="294" spans="1:16" s="3" customFormat="1" ht="18" customHeight="1">
      <c r="A294" s="11"/>
      <c r="B294" s="14"/>
      <c r="C294" s="6" t="s">
        <v>30</v>
      </c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8"/>
    </row>
    <row r="295" spans="1:256" ht="18.75" customHeight="1">
      <c r="A295" s="28">
        <v>1</v>
      </c>
      <c r="B295" s="28">
        <v>276</v>
      </c>
      <c r="C295" s="28" t="s">
        <v>146</v>
      </c>
      <c r="D295" s="15" t="s">
        <v>133</v>
      </c>
      <c r="E295" s="23">
        <v>4.7</v>
      </c>
      <c r="F295" s="23">
        <v>9.25</v>
      </c>
      <c r="G295" s="23">
        <v>59</v>
      </c>
      <c r="H295" s="23">
        <v>278</v>
      </c>
      <c r="I295" s="23">
        <v>0.1</v>
      </c>
      <c r="J295" s="23">
        <v>0.7</v>
      </c>
      <c r="K295" s="23">
        <v>0.2</v>
      </c>
      <c r="L295" s="23">
        <v>1.8</v>
      </c>
      <c r="M295" s="23">
        <v>147</v>
      </c>
      <c r="N295" s="23">
        <v>285</v>
      </c>
      <c r="O295" s="23">
        <v>27.3</v>
      </c>
      <c r="P295" s="23">
        <v>21</v>
      </c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  <c r="IH295" s="17"/>
      <c r="II295" s="17"/>
      <c r="IJ295" s="17"/>
      <c r="IK295" s="17"/>
      <c r="IL295" s="17"/>
      <c r="IM295" s="17"/>
      <c r="IN295" s="17"/>
      <c r="IO295" s="17"/>
      <c r="IP295" s="17"/>
      <c r="IQ295" s="17"/>
      <c r="IR295" s="17"/>
      <c r="IS295" s="17"/>
      <c r="IT295" s="17"/>
      <c r="IU295" s="17"/>
      <c r="IV295" s="17"/>
    </row>
    <row r="296" spans="1:16" s="12" customFormat="1" ht="24" customHeight="1">
      <c r="A296" s="9">
        <v>2</v>
      </c>
      <c r="B296" s="13">
        <v>629</v>
      </c>
      <c r="C296" s="13" t="s">
        <v>14</v>
      </c>
      <c r="D296" s="13">
        <v>200</v>
      </c>
      <c r="E296" s="23">
        <v>0.2</v>
      </c>
      <c r="F296" s="23">
        <v>0.06</v>
      </c>
      <c r="G296" s="23">
        <v>10</v>
      </c>
      <c r="H296" s="23">
        <v>42</v>
      </c>
      <c r="I296" s="23">
        <v>0</v>
      </c>
      <c r="J296" s="23">
        <v>0</v>
      </c>
      <c r="K296" s="23">
        <v>0</v>
      </c>
      <c r="L296" s="23">
        <v>0</v>
      </c>
      <c r="M296" s="23">
        <v>12</v>
      </c>
      <c r="N296" s="23">
        <v>8</v>
      </c>
      <c r="O296" s="23">
        <v>6</v>
      </c>
      <c r="P296" s="23">
        <v>0.8</v>
      </c>
    </row>
    <row r="297" spans="1:16" s="3" customFormat="1" ht="18.75" customHeight="1">
      <c r="A297" s="2"/>
      <c r="B297" s="43"/>
      <c r="C297" s="32" t="s">
        <v>1</v>
      </c>
      <c r="D297" s="43"/>
      <c r="E297" s="44">
        <f aca="true" t="shared" si="36" ref="E297:P297">SUM(E295:E296)</f>
        <v>4.9</v>
      </c>
      <c r="F297" s="44">
        <f t="shared" si="36"/>
        <v>9.31</v>
      </c>
      <c r="G297" s="44">
        <f t="shared" si="36"/>
        <v>69</v>
      </c>
      <c r="H297" s="44">
        <f t="shared" si="36"/>
        <v>320</v>
      </c>
      <c r="I297" s="44">
        <f t="shared" si="36"/>
        <v>0.1</v>
      </c>
      <c r="J297" s="44">
        <f t="shared" si="36"/>
        <v>0.7</v>
      </c>
      <c r="K297" s="44">
        <f t="shared" si="36"/>
        <v>0.2</v>
      </c>
      <c r="L297" s="44">
        <f t="shared" si="36"/>
        <v>1.8</v>
      </c>
      <c r="M297" s="44">
        <f t="shared" si="36"/>
        <v>159</v>
      </c>
      <c r="N297" s="44">
        <f t="shared" si="36"/>
        <v>293</v>
      </c>
      <c r="O297" s="44">
        <f t="shared" si="36"/>
        <v>33.3</v>
      </c>
      <c r="P297" s="44">
        <f t="shared" si="36"/>
        <v>21.8</v>
      </c>
    </row>
    <row r="298" spans="1:16" s="3" customFormat="1" ht="19.5" customHeight="1">
      <c r="A298" s="2"/>
      <c r="B298" s="4"/>
      <c r="C298" s="4" t="s">
        <v>29</v>
      </c>
      <c r="D298" s="2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</row>
    <row r="299" spans="1:16" ht="30.75" customHeight="1">
      <c r="A299" s="9">
        <v>1</v>
      </c>
      <c r="B299" s="13">
        <v>46</v>
      </c>
      <c r="C299" s="14" t="s">
        <v>138</v>
      </c>
      <c r="D299" s="13">
        <v>60</v>
      </c>
      <c r="E299" s="23">
        <v>0.64</v>
      </c>
      <c r="F299" s="23">
        <v>3.1</v>
      </c>
      <c r="G299" s="23">
        <v>2.04</v>
      </c>
      <c r="H299" s="23">
        <v>39.85</v>
      </c>
      <c r="I299" s="23">
        <v>0.03</v>
      </c>
      <c r="J299" s="23">
        <v>14.7</v>
      </c>
      <c r="K299" s="23">
        <v>0</v>
      </c>
      <c r="L299" s="23">
        <v>1.75</v>
      </c>
      <c r="M299" s="23">
        <v>19.88</v>
      </c>
      <c r="N299" s="23">
        <v>14.62</v>
      </c>
      <c r="O299" s="23">
        <v>10.92</v>
      </c>
      <c r="P299" s="25">
        <v>1.52</v>
      </c>
    </row>
    <row r="300" spans="1:16" ht="20.25" customHeight="1">
      <c r="A300" s="9">
        <v>2</v>
      </c>
      <c r="B300" s="13">
        <v>138</v>
      </c>
      <c r="C300" s="13" t="s">
        <v>6</v>
      </c>
      <c r="D300" s="13">
        <v>200</v>
      </c>
      <c r="E300" s="23">
        <v>5.5</v>
      </c>
      <c r="F300" s="23">
        <v>4.4</v>
      </c>
      <c r="G300" s="23">
        <v>14.2</v>
      </c>
      <c r="H300" s="23">
        <v>143.7</v>
      </c>
      <c r="I300" s="23">
        <v>0.1</v>
      </c>
      <c r="J300" s="23">
        <v>4.6</v>
      </c>
      <c r="K300" s="23">
        <v>0</v>
      </c>
      <c r="L300" s="23">
        <v>0.5</v>
      </c>
      <c r="M300" s="23">
        <v>72</v>
      </c>
      <c r="N300" s="23">
        <v>107</v>
      </c>
      <c r="O300" s="23">
        <v>18.2</v>
      </c>
      <c r="P300" s="23">
        <v>0.5</v>
      </c>
    </row>
    <row r="301" spans="1:16" ht="33" customHeight="1">
      <c r="A301" s="9">
        <v>3</v>
      </c>
      <c r="B301" s="13">
        <v>408</v>
      </c>
      <c r="C301" s="14" t="s">
        <v>147</v>
      </c>
      <c r="D301" s="15">
        <v>100</v>
      </c>
      <c r="E301" s="23">
        <v>26.1</v>
      </c>
      <c r="F301" s="23">
        <v>10.2</v>
      </c>
      <c r="G301" s="23">
        <v>7</v>
      </c>
      <c r="H301" s="23">
        <v>290</v>
      </c>
      <c r="I301" s="23">
        <v>0.2</v>
      </c>
      <c r="J301" s="23">
        <v>1.5</v>
      </c>
      <c r="K301" s="23">
        <v>5.7</v>
      </c>
      <c r="L301" s="23">
        <v>0.4</v>
      </c>
      <c r="M301" s="23">
        <v>25</v>
      </c>
      <c r="N301" s="23">
        <v>293</v>
      </c>
      <c r="O301" s="23">
        <v>13</v>
      </c>
      <c r="P301" s="23">
        <v>5</v>
      </c>
    </row>
    <row r="302" spans="1:16" ht="15.75">
      <c r="A302" s="9">
        <v>4</v>
      </c>
      <c r="B302" s="13">
        <v>472</v>
      </c>
      <c r="C302" s="13" t="s">
        <v>3</v>
      </c>
      <c r="D302" s="13">
        <v>150</v>
      </c>
      <c r="E302" s="23">
        <v>2</v>
      </c>
      <c r="F302" s="23">
        <v>4.7</v>
      </c>
      <c r="G302" s="23">
        <v>5.6</v>
      </c>
      <c r="H302" s="23">
        <v>183.4</v>
      </c>
      <c r="I302" s="23">
        <v>0.2</v>
      </c>
      <c r="J302" s="23">
        <v>2.4</v>
      </c>
      <c r="K302" s="23">
        <v>0</v>
      </c>
      <c r="L302" s="23">
        <v>0.2</v>
      </c>
      <c r="M302" s="23">
        <v>21.5</v>
      </c>
      <c r="N302" s="23">
        <v>123</v>
      </c>
      <c r="O302" s="23">
        <v>24</v>
      </c>
      <c r="P302" s="23">
        <v>1</v>
      </c>
    </row>
    <row r="303" spans="1:16" ht="18.75" customHeight="1">
      <c r="A303" s="9">
        <v>5</v>
      </c>
      <c r="B303" s="13"/>
      <c r="C303" s="13" t="s">
        <v>18</v>
      </c>
      <c r="D303" s="15">
        <v>50</v>
      </c>
      <c r="E303" s="29">
        <v>2.6</v>
      </c>
      <c r="F303" s="29">
        <v>0.4</v>
      </c>
      <c r="G303" s="29">
        <v>19.5</v>
      </c>
      <c r="H303" s="29">
        <v>83.2</v>
      </c>
      <c r="I303" s="29">
        <v>0.22</v>
      </c>
      <c r="J303" s="29">
        <v>0</v>
      </c>
      <c r="K303" s="29">
        <v>0</v>
      </c>
      <c r="L303" s="29">
        <v>1.32</v>
      </c>
      <c r="M303" s="29">
        <v>26</v>
      </c>
      <c r="N303" s="29">
        <v>96.8</v>
      </c>
      <c r="O303" s="29">
        <v>26</v>
      </c>
      <c r="P303" s="29">
        <v>3.5</v>
      </c>
    </row>
    <row r="304" spans="1:16" ht="31.5" customHeight="1">
      <c r="A304" s="9">
        <v>6</v>
      </c>
      <c r="B304" s="13">
        <v>588</v>
      </c>
      <c r="C304" s="14" t="s">
        <v>95</v>
      </c>
      <c r="D304" s="13">
        <v>200</v>
      </c>
      <c r="E304" s="23">
        <v>0.2</v>
      </c>
      <c r="F304" s="23">
        <v>0</v>
      </c>
      <c r="G304" s="23">
        <v>17.9</v>
      </c>
      <c r="H304" s="23">
        <v>72.5</v>
      </c>
      <c r="I304" s="23">
        <v>0</v>
      </c>
      <c r="J304" s="23">
        <v>6.9</v>
      </c>
      <c r="K304" s="23">
        <v>0.1</v>
      </c>
      <c r="L304" s="23">
        <v>0</v>
      </c>
      <c r="M304" s="23">
        <v>42.7</v>
      </c>
      <c r="N304" s="23">
        <v>4</v>
      </c>
      <c r="O304" s="23">
        <v>9.8</v>
      </c>
      <c r="P304" s="23">
        <v>0.6</v>
      </c>
    </row>
    <row r="305" spans="1:16" s="3" customFormat="1" ht="17.25" customHeight="1">
      <c r="A305" s="2"/>
      <c r="B305" s="4"/>
      <c r="C305" s="4" t="s">
        <v>1</v>
      </c>
      <c r="D305" s="4"/>
      <c r="E305" s="31">
        <f>SUM(E299:E304)</f>
        <v>37.040000000000006</v>
      </c>
      <c r="F305" s="31">
        <f aca="true" t="shared" si="37" ref="F305:P305">SUM(F299:F304)</f>
        <v>22.799999999999997</v>
      </c>
      <c r="G305" s="31">
        <f t="shared" si="37"/>
        <v>66.24</v>
      </c>
      <c r="H305" s="31">
        <f t="shared" si="37"/>
        <v>812.65</v>
      </c>
      <c r="I305" s="31">
        <f t="shared" si="37"/>
        <v>0.75</v>
      </c>
      <c r="J305" s="31">
        <f t="shared" si="37"/>
        <v>30.099999999999994</v>
      </c>
      <c r="K305" s="31">
        <f t="shared" si="37"/>
        <v>5.8</v>
      </c>
      <c r="L305" s="31">
        <f t="shared" si="37"/>
        <v>4.17</v>
      </c>
      <c r="M305" s="31">
        <f t="shared" si="37"/>
        <v>207.07999999999998</v>
      </c>
      <c r="N305" s="31">
        <f t="shared" si="37"/>
        <v>638.42</v>
      </c>
      <c r="O305" s="31">
        <f t="shared" si="37"/>
        <v>101.92</v>
      </c>
      <c r="P305" s="31">
        <f t="shared" si="37"/>
        <v>12.12</v>
      </c>
    </row>
    <row r="306" spans="1:16" s="3" customFormat="1" ht="18" customHeight="1">
      <c r="A306" s="2"/>
      <c r="B306" s="4"/>
      <c r="C306" s="4" t="s">
        <v>58</v>
      </c>
      <c r="D306" s="4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</row>
    <row r="307" spans="1:256" ht="17.25" customHeight="1">
      <c r="A307" s="61">
        <v>1</v>
      </c>
      <c r="B307" s="28"/>
      <c r="C307" s="28" t="s">
        <v>61</v>
      </c>
      <c r="D307" s="28">
        <v>150</v>
      </c>
      <c r="E307" s="30">
        <v>0.8</v>
      </c>
      <c r="F307" s="30">
        <v>0.2</v>
      </c>
      <c r="G307" s="30">
        <v>7.5</v>
      </c>
      <c r="H307" s="30">
        <v>35</v>
      </c>
      <c r="I307" s="30">
        <v>0</v>
      </c>
      <c r="J307" s="30">
        <v>3.6</v>
      </c>
      <c r="K307" s="30">
        <v>0.4</v>
      </c>
      <c r="L307" s="30">
        <v>0.5</v>
      </c>
      <c r="M307" s="30">
        <v>68</v>
      </c>
      <c r="N307" s="30">
        <v>23</v>
      </c>
      <c r="O307" s="30">
        <v>26</v>
      </c>
      <c r="P307" s="30">
        <v>6.4</v>
      </c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  <c r="II307" s="17"/>
      <c r="IJ307" s="17"/>
      <c r="IK307" s="17"/>
      <c r="IL307" s="17"/>
      <c r="IM307" s="17"/>
      <c r="IN307" s="17"/>
      <c r="IO307" s="17"/>
      <c r="IP307" s="17"/>
      <c r="IQ307" s="17"/>
      <c r="IR307" s="17"/>
      <c r="IS307" s="17"/>
      <c r="IT307" s="17"/>
      <c r="IU307" s="17"/>
      <c r="IV307" s="17"/>
    </row>
    <row r="308" spans="1:16" s="12" customFormat="1" ht="21.75" customHeight="1">
      <c r="A308" s="9">
        <v>2</v>
      </c>
      <c r="B308" s="13"/>
      <c r="C308" s="13" t="s">
        <v>12</v>
      </c>
      <c r="D308" s="13">
        <v>200</v>
      </c>
      <c r="E308" s="23">
        <v>5.8</v>
      </c>
      <c r="F308" s="23">
        <v>5</v>
      </c>
      <c r="G308" s="23">
        <v>8</v>
      </c>
      <c r="H308" s="23">
        <v>98.2</v>
      </c>
      <c r="I308" s="23">
        <v>0.1</v>
      </c>
      <c r="J308" s="23">
        <v>9.1</v>
      </c>
      <c r="K308" s="23">
        <v>0.1</v>
      </c>
      <c r="L308" s="23">
        <v>1.6</v>
      </c>
      <c r="M308" s="23">
        <v>163.4</v>
      </c>
      <c r="N308" s="23">
        <v>190</v>
      </c>
      <c r="O308" s="23">
        <v>36</v>
      </c>
      <c r="P308" s="23">
        <v>3.8</v>
      </c>
    </row>
    <row r="309" spans="1:16" ht="15.75" customHeight="1">
      <c r="A309" s="9">
        <v>3</v>
      </c>
      <c r="B309" s="13"/>
      <c r="C309" s="13" t="s">
        <v>162</v>
      </c>
      <c r="D309" s="13">
        <v>80</v>
      </c>
      <c r="E309" s="29">
        <v>12.8</v>
      </c>
      <c r="F309" s="29">
        <v>8.1</v>
      </c>
      <c r="G309" s="29">
        <v>44.2</v>
      </c>
      <c r="H309" s="29">
        <v>92.1</v>
      </c>
      <c r="I309" s="29">
        <v>0</v>
      </c>
      <c r="J309" s="29">
        <v>0.8</v>
      </c>
      <c r="K309" s="29">
        <v>0</v>
      </c>
      <c r="L309" s="29">
        <v>0</v>
      </c>
      <c r="M309" s="29">
        <v>22</v>
      </c>
      <c r="N309" s="29">
        <v>32</v>
      </c>
      <c r="O309" s="29">
        <v>5</v>
      </c>
      <c r="P309" s="29">
        <v>0.4</v>
      </c>
    </row>
    <row r="310" spans="1:16" s="3" customFormat="1" ht="15.75" customHeight="1">
      <c r="A310" s="2"/>
      <c r="B310" s="4"/>
      <c r="C310" s="2" t="s">
        <v>1</v>
      </c>
      <c r="D310" s="4"/>
      <c r="E310" s="31">
        <f>SUM(E307:E309)</f>
        <v>19.4</v>
      </c>
      <c r="F310" s="31">
        <f aca="true" t="shared" si="38" ref="F310:P310">SUM(F307:F309)</f>
        <v>13.3</v>
      </c>
      <c r="G310" s="31">
        <f t="shared" si="38"/>
        <v>59.7</v>
      </c>
      <c r="H310" s="31">
        <f t="shared" si="38"/>
        <v>225.29999999999998</v>
      </c>
      <c r="I310" s="31">
        <f t="shared" si="38"/>
        <v>0.1</v>
      </c>
      <c r="J310" s="31">
        <f t="shared" si="38"/>
        <v>13.5</v>
      </c>
      <c r="K310" s="31">
        <f t="shared" si="38"/>
        <v>0.5</v>
      </c>
      <c r="L310" s="31">
        <f t="shared" si="38"/>
        <v>2.1</v>
      </c>
      <c r="M310" s="31">
        <f t="shared" si="38"/>
        <v>253.4</v>
      </c>
      <c r="N310" s="31">
        <f t="shared" si="38"/>
        <v>245</v>
      </c>
      <c r="O310" s="31">
        <f t="shared" si="38"/>
        <v>67</v>
      </c>
      <c r="P310" s="31">
        <f t="shared" si="38"/>
        <v>10.6</v>
      </c>
    </row>
    <row r="311" spans="1:16" s="3" customFormat="1" ht="19.5" customHeight="1">
      <c r="A311" s="2"/>
      <c r="B311" s="4"/>
      <c r="C311" s="2" t="s">
        <v>19</v>
      </c>
      <c r="D311" s="2"/>
      <c r="E311" s="31">
        <f aca="true" t="shared" si="39" ref="E311:P311">E297+E305+E310</f>
        <v>61.34</v>
      </c>
      <c r="F311" s="31">
        <f t="shared" si="39"/>
        <v>45.41</v>
      </c>
      <c r="G311" s="31">
        <f t="shared" si="39"/>
        <v>194.94</v>
      </c>
      <c r="H311" s="31">
        <f t="shared" si="39"/>
        <v>1357.95</v>
      </c>
      <c r="I311" s="31">
        <f t="shared" si="39"/>
        <v>0.95</v>
      </c>
      <c r="J311" s="31">
        <f t="shared" si="39"/>
        <v>44.3</v>
      </c>
      <c r="K311" s="31">
        <f t="shared" si="39"/>
        <v>6.5</v>
      </c>
      <c r="L311" s="31">
        <f t="shared" si="39"/>
        <v>8.07</v>
      </c>
      <c r="M311" s="31">
        <f t="shared" si="39"/>
        <v>619.48</v>
      </c>
      <c r="N311" s="31">
        <f t="shared" si="39"/>
        <v>1176.42</v>
      </c>
      <c r="O311" s="31">
        <f t="shared" si="39"/>
        <v>202.22</v>
      </c>
      <c r="P311" s="31">
        <f t="shared" si="39"/>
        <v>44.52</v>
      </c>
    </row>
    <row r="312" spans="1:16" s="5" customFormat="1" ht="22.5" customHeight="1">
      <c r="A312" s="4"/>
      <c r="B312" s="4"/>
      <c r="C312" s="4" t="s">
        <v>75</v>
      </c>
      <c r="D312" s="4"/>
      <c r="E312" s="24">
        <f aca="true" t="shared" si="40" ref="E312:J312">E32+E62+E97+E128+E156+E188+E218+E249+E281+E311</f>
        <v>536.3900000000001</v>
      </c>
      <c r="F312" s="24">
        <f t="shared" si="40"/>
        <v>535.4399999999999</v>
      </c>
      <c r="G312" s="24">
        <f t="shared" si="40"/>
        <v>2200.66</v>
      </c>
      <c r="H312" s="24">
        <f t="shared" si="40"/>
        <v>15539.110000000002</v>
      </c>
      <c r="I312" s="24">
        <f t="shared" si="40"/>
        <v>7.779999999999999</v>
      </c>
      <c r="J312" s="24">
        <f t="shared" si="40"/>
        <v>474.91</v>
      </c>
      <c r="K312" s="24">
        <v>44.94</v>
      </c>
      <c r="L312" s="24">
        <f>L32+L62+L97+L128+L156+L188+L218+L249+L281+L311</f>
        <v>77.85</v>
      </c>
      <c r="M312" s="24">
        <f>M32+M62+M97+M128+M156+M188+M218+M249+M281+M311</f>
        <v>6583.299999999999</v>
      </c>
      <c r="N312" s="24">
        <f>N32+N62+N97+N128+N156+N188+N218+N249+N281+N311</f>
        <v>11456.929999999998</v>
      </c>
      <c r="O312" s="24">
        <v>1610.14</v>
      </c>
      <c r="P312" s="24">
        <f>P32+P62+P97+P128+P156+P188+P218+P249+P281+P311</f>
        <v>706.49</v>
      </c>
    </row>
    <row r="313" spans="1:12" s="54" customFormat="1" ht="12.75">
      <c r="A313" s="53"/>
      <c r="B313" s="91" t="s">
        <v>108</v>
      </c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1:12" s="54" customFormat="1" ht="12.75">
      <c r="A314" s="53"/>
      <c r="B314" s="91" t="s">
        <v>77</v>
      </c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1:16" s="54" customFormat="1" ht="12.75">
      <c r="A315" s="53"/>
      <c r="B315" s="55"/>
      <c r="C315" s="91" t="s">
        <v>78</v>
      </c>
      <c r="D315" s="91"/>
      <c r="E315" s="91"/>
      <c r="F315" s="91"/>
      <c r="G315" s="91"/>
      <c r="H315" s="91"/>
      <c r="I315" s="55"/>
      <c r="J315" s="55"/>
      <c r="K315" s="55"/>
      <c r="L315" s="55"/>
      <c r="P315" s="59"/>
    </row>
    <row r="316" spans="1:16" s="54" customFormat="1" ht="12.75">
      <c r="A316" s="53"/>
      <c r="B316" s="67" t="s">
        <v>152</v>
      </c>
      <c r="C316" s="67" t="s">
        <v>153</v>
      </c>
      <c r="D316" s="67"/>
      <c r="E316" s="67"/>
      <c r="F316" s="67"/>
      <c r="G316" s="67"/>
      <c r="H316" s="67"/>
      <c r="I316" s="67"/>
      <c r="J316" s="67"/>
      <c r="K316" s="67"/>
      <c r="L316" s="67"/>
      <c r="P316" s="59"/>
    </row>
    <row r="317" spans="1:12" ht="11.25" customHeight="1">
      <c r="A317" s="3"/>
      <c r="B317" s="49"/>
      <c r="C317" s="50"/>
      <c r="D317" s="50"/>
      <c r="E317" s="50"/>
      <c r="F317" s="50"/>
      <c r="G317" s="50"/>
      <c r="H317" s="50"/>
      <c r="I317" s="50"/>
      <c r="J317" s="50"/>
      <c r="K317" s="50"/>
      <c r="L317" s="50"/>
    </row>
    <row r="318" spans="1:16" ht="15.75" customHeight="1">
      <c r="A318" s="86" t="s">
        <v>97</v>
      </c>
      <c r="B318" s="86"/>
      <c r="C318" s="50"/>
      <c r="D318" s="50"/>
      <c r="E318" s="58" t="s">
        <v>98</v>
      </c>
      <c r="F318" s="58" t="s">
        <v>99</v>
      </c>
      <c r="G318" s="58" t="s">
        <v>100</v>
      </c>
      <c r="H318" s="58" t="s">
        <v>101</v>
      </c>
      <c r="I318" s="58">
        <v>0.8</v>
      </c>
      <c r="J318" s="58" t="s">
        <v>102</v>
      </c>
      <c r="K318" s="58" t="s">
        <v>103</v>
      </c>
      <c r="L318" s="60">
        <v>0.8571428571428571</v>
      </c>
      <c r="M318" s="58" t="s">
        <v>104</v>
      </c>
      <c r="N318" s="58" t="s">
        <v>105</v>
      </c>
      <c r="O318" s="58" t="s">
        <v>121</v>
      </c>
      <c r="P318" s="58" t="s">
        <v>106</v>
      </c>
    </row>
    <row r="319" spans="1:16" ht="15.75" customHeight="1">
      <c r="A319" s="56"/>
      <c r="B319" s="86" t="s">
        <v>170</v>
      </c>
      <c r="C319" s="86"/>
      <c r="D319" s="86"/>
      <c r="E319" s="86"/>
      <c r="F319" s="86"/>
      <c r="G319" s="86"/>
      <c r="H319" s="50"/>
      <c r="I319" s="50"/>
      <c r="J319" s="50"/>
      <c r="K319" s="50"/>
      <c r="L319" s="57"/>
      <c r="M319" s="50"/>
      <c r="N319" s="50"/>
      <c r="P319" s="50"/>
    </row>
    <row r="320" spans="1:16" ht="15.75" customHeight="1">
      <c r="A320" s="77"/>
      <c r="B320" s="77"/>
      <c r="C320" s="77"/>
      <c r="D320" s="77"/>
      <c r="E320" s="77"/>
      <c r="F320" s="77"/>
      <c r="G320" s="77"/>
      <c r="H320" s="76"/>
      <c r="I320" s="76"/>
      <c r="J320" s="76"/>
      <c r="K320" s="76"/>
      <c r="L320" s="57"/>
      <c r="M320" s="76"/>
      <c r="N320" s="76"/>
      <c r="P320" s="76"/>
    </row>
    <row r="321" spans="1:16" ht="15.75" customHeight="1">
      <c r="A321" s="77"/>
      <c r="B321" s="77"/>
      <c r="C321" s="77"/>
      <c r="D321" s="77"/>
      <c r="E321" s="77"/>
      <c r="F321" s="77"/>
      <c r="G321" s="77"/>
      <c r="H321" s="76"/>
      <c r="I321" s="76"/>
      <c r="J321" s="76"/>
      <c r="K321" s="76"/>
      <c r="L321" s="57"/>
      <c r="M321" s="76"/>
      <c r="N321" s="76"/>
      <c r="P321" s="76"/>
    </row>
    <row r="322" spans="1:10" s="7" customFormat="1" ht="15.75">
      <c r="A322" s="12"/>
      <c r="B322" s="7" t="s">
        <v>7</v>
      </c>
      <c r="E322" s="96" t="s">
        <v>7</v>
      </c>
      <c r="F322" s="96"/>
      <c r="G322" s="96"/>
      <c r="J322" s="7" t="s">
        <v>8</v>
      </c>
    </row>
    <row r="323" spans="1:13" s="7" customFormat="1" ht="15.75">
      <c r="A323" s="12"/>
      <c r="B323" s="46" t="s">
        <v>17</v>
      </c>
      <c r="C323" s="46"/>
      <c r="D323" s="46"/>
      <c r="E323" s="95" t="s">
        <v>88</v>
      </c>
      <c r="F323" s="95"/>
      <c r="G323" s="95"/>
      <c r="H323" s="95"/>
      <c r="J323" s="96" t="s">
        <v>26</v>
      </c>
      <c r="K323" s="96"/>
      <c r="L323" s="96"/>
      <c r="M323" s="96"/>
    </row>
    <row r="324" spans="1:3" s="7" customFormat="1" ht="15.75">
      <c r="A324" s="12"/>
      <c r="B324" s="46" t="s">
        <v>27</v>
      </c>
      <c r="C324" s="46"/>
    </row>
    <row r="325" spans="1:10" s="7" customFormat="1" ht="15.75">
      <c r="A325" s="12"/>
      <c r="B325" s="96"/>
      <c r="C325" s="96"/>
      <c r="E325" s="96" t="s">
        <v>89</v>
      </c>
      <c r="F325" s="96"/>
      <c r="G325" s="96"/>
      <c r="H325" s="96"/>
      <c r="J325" s="7" t="s">
        <v>9</v>
      </c>
    </row>
    <row r="326" spans="1:3" s="7" customFormat="1" ht="15.75">
      <c r="A326" s="12"/>
      <c r="B326" s="96" t="s">
        <v>82</v>
      </c>
      <c r="C326" s="96"/>
    </row>
    <row r="327" spans="1:13" s="7" customFormat="1" ht="15.75">
      <c r="A327" s="12"/>
      <c r="B327" s="96" t="s">
        <v>125</v>
      </c>
      <c r="C327" s="96"/>
      <c r="E327" s="96" t="s">
        <v>124</v>
      </c>
      <c r="F327" s="96"/>
      <c r="G327" s="96"/>
      <c r="H327" s="96"/>
      <c r="J327" s="96" t="s">
        <v>123</v>
      </c>
      <c r="K327" s="96"/>
      <c r="L327" s="96"/>
      <c r="M327" s="96"/>
    </row>
    <row r="328" spans="1:2" ht="15.75">
      <c r="A328" s="3"/>
      <c r="B328" s="7"/>
    </row>
    <row r="329" spans="1:14" ht="36" customHeight="1">
      <c r="A329" s="3"/>
      <c r="B329" s="97" t="s">
        <v>148</v>
      </c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</row>
    <row r="330" spans="1:14" ht="15" customHeight="1">
      <c r="A330" s="3"/>
      <c r="B330" s="51"/>
      <c r="C330" s="51"/>
      <c r="D330" s="97" t="s">
        <v>109</v>
      </c>
      <c r="E330" s="97"/>
      <c r="F330" s="97"/>
      <c r="G330" s="97"/>
      <c r="H330" s="97"/>
      <c r="I330" s="97"/>
      <c r="J330" s="51"/>
      <c r="K330" s="51"/>
      <c r="L330" s="51"/>
      <c r="M330" s="51"/>
      <c r="N330" s="51"/>
    </row>
    <row r="331" spans="1:3" s="7" customFormat="1" ht="17.25" customHeight="1">
      <c r="A331" s="12"/>
      <c r="B331" s="17" t="s">
        <v>48</v>
      </c>
      <c r="C331" s="17"/>
    </row>
    <row r="332" spans="1:3" s="7" customFormat="1" ht="15.75">
      <c r="A332" s="12"/>
      <c r="B332" s="17" t="s">
        <v>49</v>
      </c>
      <c r="C332" s="17"/>
    </row>
    <row r="333" spans="1:4" s="7" customFormat="1" ht="15.75">
      <c r="A333" s="12"/>
      <c r="B333" s="78" t="s">
        <v>165</v>
      </c>
      <c r="C333" s="78"/>
      <c r="D333" s="78"/>
    </row>
    <row r="334" spans="1:3" s="7" customFormat="1" ht="15.75">
      <c r="A334" s="87" t="s">
        <v>79</v>
      </c>
      <c r="B334" s="87"/>
      <c r="C334" s="87"/>
    </row>
    <row r="335" spans="1:16" ht="31.5" customHeight="1">
      <c r="A335" s="2"/>
      <c r="B335" s="13"/>
      <c r="C335" s="83" t="s">
        <v>52</v>
      </c>
      <c r="D335" s="83" t="s">
        <v>32</v>
      </c>
      <c r="E335" s="92" t="s">
        <v>33</v>
      </c>
      <c r="F335" s="93"/>
      <c r="G335" s="94"/>
      <c r="H335" s="83" t="s">
        <v>34</v>
      </c>
      <c r="I335" s="88" t="s">
        <v>38</v>
      </c>
      <c r="J335" s="89"/>
      <c r="K335" s="89"/>
      <c r="L335" s="90"/>
      <c r="M335" s="88" t="s">
        <v>39</v>
      </c>
      <c r="N335" s="89"/>
      <c r="O335" s="89"/>
      <c r="P335" s="90"/>
    </row>
    <row r="336" spans="1:16" s="3" customFormat="1" ht="31.5">
      <c r="A336" s="11" t="s">
        <v>31</v>
      </c>
      <c r="B336" s="14" t="s">
        <v>28</v>
      </c>
      <c r="C336" s="84"/>
      <c r="D336" s="84"/>
      <c r="E336" s="10" t="s">
        <v>35</v>
      </c>
      <c r="F336" s="10" t="s">
        <v>36</v>
      </c>
      <c r="G336" s="10" t="s">
        <v>37</v>
      </c>
      <c r="H336" s="84"/>
      <c r="I336" s="18" t="s">
        <v>40</v>
      </c>
      <c r="J336" s="18" t="s">
        <v>41</v>
      </c>
      <c r="K336" s="18" t="s">
        <v>42</v>
      </c>
      <c r="L336" s="18" t="s">
        <v>43</v>
      </c>
      <c r="M336" s="18" t="s">
        <v>44</v>
      </c>
      <c r="N336" s="18" t="s">
        <v>45</v>
      </c>
      <c r="O336" s="18" t="s">
        <v>46</v>
      </c>
      <c r="P336" s="18" t="s">
        <v>47</v>
      </c>
    </row>
    <row r="337" spans="1:16" s="21" customFormat="1" ht="15.75">
      <c r="A337" s="22">
        <v>1</v>
      </c>
      <c r="B337" s="19"/>
      <c r="C337" s="19">
        <v>2</v>
      </c>
      <c r="D337" s="20">
        <v>3</v>
      </c>
      <c r="E337" s="19">
        <v>4</v>
      </c>
      <c r="F337" s="19">
        <v>5</v>
      </c>
      <c r="G337" s="19">
        <v>6</v>
      </c>
      <c r="H337" s="20">
        <v>7</v>
      </c>
      <c r="I337" s="19">
        <v>8</v>
      </c>
      <c r="J337" s="19">
        <v>9</v>
      </c>
      <c r="K337" s="19">
        <v>10</v>
      </c>
      <c r="L337" s="19">
        <v>11</v>
      </c>
      <c r="M337" s="19">
        <v>12</v>
      </c>
      <c r="N337" s="19">
        <v>13</v>
      </c>
      <c r="O337" s="19">
        <v>14</v>
      </c>
      <c r="P337" s="19">
        <v>15</v>
      </c>
    </row>
    <row r="338" spans="1:16" s="3" customFormat="1" ht="15.75">
      <c r="A338" s="11"/>
      <c r="B338" s="14"/>
      <c r="C338" s="6" t="s">
        <v>30</v>
      </c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8"/>
    </row>
    <row r="339" spans="1:16" s="12" customFormat="1" ht="31.5" customHeight="1">
      <c r="A339" s="9">
        <v>1</v>
      </c>
      <c r="B339" s="13">
        <v>284</v>
      </c>
      <c r="C339" s="47" t="s">
        <v>126</v>
      </c>
      <c r="D339" s="15">
        <v>200</v>
      </c>
      <c r="E339" s="23">
        <v>32.8</v>
      </c>
      <c r="F339" s="23">
        <v>14.67</v>
      </c>
      <c r="G339" s="23">
        <v>3.73</v>
      </c>
      <c r="H339" s="23">
        <v>484</v>
      </c>
      <c r="I339" s="23">
        <v>0.2</v>
      </c>
      <c r="J339" s="23">
        <v>0</v>
      </c>
      <c r="K339" s="23">
        <v>0</v>
      </c>
      <c r="L339" s="23">
        <v>2.4</v>
      </c>
      <c r="M339" s="23">
        <v>46.67</v>
      </c>
      <c r="N339" s="23">
        <v>261.3</v>
      </c>
      <c r="O339" s="23">
        <v>7.33</v>
      </c>
      <c r="P339" s="23">
        <v>2.46</v>
      </c>
    </row>
    <row r="340" spans="1:16" s="12" customFormat="1" ht="15.75">
      <c r="A340" s="9">
        <v>2</v>
      </c>
      <c r="B340" s="13"/>
      <c r="C340" s="13" t="s">
        <v>127</v>
      </c>
      <c r="D340" s="13">
        <v>50</v>
      </c>
      <c r="E340" s="23">
        <v>12.8</v>
      </c>
      <c r="F340" s="23">
        <v>18.6</v>
      </c>
      <c r="G340" s="23">
        <v>44.2</v>
      </c>
      <c r="H340" s="23">
        <v>82.6</v>
      </c>
      <c r="I340" s="23">
        <v>0</v>
      </c>
      <c r="J340" s="23">
        <v>0.8</v>
      </c>
      <c r="K340" s="23">
        <v>0</v>
      </c>
      <c r="L340" s="23">
        <v>0</v>
      </c>
      <c r="M340" s="23">
        <v>12</v>
      </c>
      <c r="N340" s="23">
        <v>32</v>
      </c>
      <c r="O340" s="23">
        <v>5</v>
      </c>
      <c r="P340" s="23">
        <v>0.4</v>
      </c>
    </row>
    <row r="341" spans="1:16" ht="15.75">
      <c r="A341" s="9">
        <v>3</v>
      </c>
      <c r="B341" s="13">
        <v>629</v>
      </c>
      <c r="C341" s="13" t="s">
        <v>0</v>
      </c>
      <c r="D341" s="15" t="s">
        <v>91</v>
      </c>
      <c r="E341" s="23">
        <v>0.2</v>
      </c>
      <c r="F341" s="23">
        <v>0</v>
      </c>
      <c r="G341" s="23">
        <v>15.2</v>
      </c>
      <c r="H341" s="23">
        <v>60</v>
      </c>
      <c r="I341" s="23">
        <v>0</v>
      </c>
      <c r="J341" s="23">
        <v>2.2</v>
      </c>
      <c r="K341" s="23">
        <v>0</v>
      </c>
      <c r="L341" s="23">
        <v>0</v>
      </c>
      <c r="M341" s="23">
        <v>16</v>
      </c>
      <c r="N341" s="23">
        <v>15.2</v>
      </c>
      <c r="O341" s="23">
        <v>6</v>
      </c>
      <c r="P341" s="23">
        <v>0.3</v>
      </c>
    </row>
    <row r="342" spans="1:16" s="3" customFormat="1" ht="15.75">
      <c r="A342" s="2"/>
      <c r="B342" s="13"/>
      <c r="C342" s="4" t="s">
        <v>1</v>
      </c>
      <c r="D342" s="4"/>
      <c r="E342" s="24">
        <f aca="true" t="shared" si="41" ref="E342:P342">SUM(E339:E341)</f>
        <v>45.8</v>
      </c>
      <c r="F342" s="24">
        <f t="shared" si="41"/>
        <v>33.27</v>
      </c>
      <c r="G342" s="24">
        <f t="shared" si="41"/>
        <v>63.129999999999995</v>
      </c>
      <c r="H342" s="24">
        <f t="shared" si="41"/>
        <v>626.6</v>
      </c>
      <c r="I342" s="24">
        <f t="shared" si="41"/>
        <v>0.2</v>
      </c>
      <c r="J342" s="24">
        <f t="shared" si="41"/>
        <v>3</v>
      </c>
      <c r="K342" s="24">
        <f t="shared" si="41"/>
        <v>0</v>
      </c>
      <c r="L342" s="24">
        <f t="shared" si="41"/>
        <v>2.4</v>
      </c>
      <c r="M342" s="24">
        <f t="shared" si="41"/>
        <v>74.67</v>
      </c>
      <c r="N342" s="24">
        <f t="shared" si="41"/>
        <v>308.5</v>
      </c>
      <c r="O342" s="24">
        <f t="shared" si="41"/>
        <v>18.33</v>
      </c>
      <c r="P342" s="24">
        <f t="shared" si="41"/>
        <v>3.1599999999999997</v>
      </c>
    </row>
    <row r="343" spans="1:16" s="3" customFormat="1" ht="15.75">
      <c r="A343" s="2"/>
      <c r="B343" s="13"/>
      <c r="C343" s="4" t="s">
        <v>29</v>
      </c>
      <c r="D343" s="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</row>
    <row r="344" spans="1:16" ht="21.75" customHeight="1">
      <c r="A344" s="9">
        <v>1</v>
      </c>
      <c r="B344" s="13">
        <v>33</v>
      </c>
      <c r="C344" s="13" t="s">
        <v>167</v>
      </c>
      <c r="D344" s="13">
        <v>100</v>
      </c>
      <c r="E344" s="23">
        <v>1.26</v>
      </c>
      <c r="F344" s="23">
        <v>5.88</v>
      </c>
      <c r="G344" s="23">
        <v>6.02</v>
      </c>
      <c r="H344" s="23">
        <v>83.3</v>
      </c>
      <c r="I344" s="23">
        <v>0</v>
      </c>
      <c r="J344" s="23">
        <v>9.7</v>
      </c>
      <c r="K344" s="23">
        <v>0.91</v>
      </c>
      <c r="L344" s="23">
        <v>0.56</v>
      </c>
      <c r="M344" s="23">
        <v>82.6</v>
      </c>
      <c r="N344" s="23">
        <v>149.8</v>
      </c>
      <c r="O344" s="23">
        <v>21</v>
      </c>
      <c r="P344" s="23">
        <v>1.12</v>
      </c>
    </row>
    <row r="345" spans="1:16" ht="21.75" customHeight="1">
      <c r="A345" s="9">
        <v>2</v>
      </c>
      <c r="B345" s="13">
        <v>148</v>
      </c>
      <c r="C345" s="14" t="s">
        <v>129</v>
      </c>
      <c r="D345" s="13">
        <v>250</v>
      </c>
      <c r="E345" s="23">
        <v>4.2</v>
      </c>
      <c r="F345" s="23">
        <v>5.3</v>
      </c>
      <c r="G345" s="23">
        <v>16.8</v>
      </c>
      <c r="H345" s="23">
        <v>141.8</v>
      </c>
      <c r="I345" s="23">
        <v>0.12</v>
      </c>
      <c r="J345" s="23">
        <v>3.35</v>
      </c>
      <c r="K345" s="23">
        <v>0.12</v>
      </c>
      <c r="L345" s="23">
        <v>1.56</v>
      </c>
      <c r="M345" s="23">
        <v>64.8</v>
      </c>
      <c r="N345" s="23">
        <v>237.6</v>
      </c>
      <c r="O345" s="23">
        <v>19.68</v>
      </c>
      <c r="P345" s="23">
        <v>0.48</v>
      </c>
    </row>
    <row r="346" spans="1:16" ht="18.75" customHeight="1">
      <c r="A346" s="9">
        <v>3</v>
      </c>
      <c r="B346" s="13">
        <v>443</v>
      </c>
      <c r="C346" s="13" t="s">
        <v>130</v>
      </c>
      <c r="D346" s="13">
        <v>250</v>
      </c>
      <c r="E346" s="23">
        <v>7.2</v>
      </c>
      <c r="F346" s="23">
        <v>12.38</v>
      </c>
      <c r="G346" s="23">
        <v>26.75</v>
      </c>
      <c r="H346" s="23">
        <v>353.5</v>
      </c>
      <c r="I346" s="23">
        <v>0</v>
      </c>
      <c r="J346" s="23">
        <v>34.5</v>
      </c>
      <c r="K346" s="23">
        <v>0.93</v>
      </c>
      <c r="L346" s="23">
        <v>9</v>
      </c>
      <c r="M346" s="23">
        <v>93.9</v>
      </c>
      <c r="N346" s="23">
        <v>123.38</v>
      </c>
      <c r="O346" s="23">
        <v>57.88</v>
      </c>
      <c r="P346" s="23">
        <v>7.13</v>
      </c>
    </row>
    <row r="347" spans="1:16" ht="18.75" customHeight="1">
      <c r="A347" s="9">
        <v>4</v>
      </c>
      <c r="B347" s="13"/>
      <c r="C347" s="13" t="s">
        <v>131</v>
      </c>
      <c r="D347" s="13">
        <v>72</v>
      </c>
      <c r="E347" s="23">
        <v>3.38</v>
      </c>
      <c r="F347" s="23">
        <v>0.52</v>
      </c>
      <c r="G347" s="23">
        <v>25.35</v>
      </c>
      <c r="H347" s="23">
        <v>108.16</v>
      </c>
      <c r="I347" s="23">
        <v>0.28</v>
      </c>
      <c r="J347" s="23">
        <v>0</v>
      </c>
      <c r="K347" s="23">
        <v>0</v>
      </c>
      <c r="L347" s="23">
        <v>1.71</v>
      </c>
      <c r="M347" s="23">
        <v>33.8</v>
      </c>
      <c r="N347" s="23">
        <v>125.84</v>
      </c>
      <c r="O347" s="23">
        <v>33.8</v>
      </c>
      <c r="P347" s="23">
        <v>4.55</v>
      </c>
    </row>
    <row r="348" spans="1:16" ht="33" customHeight="1">
      <c r="A348" s="9">
        <v>5</v>
      </c>
      <c r="B348" s="13">
        <v>591</v>
      </c>
      <c r="C348" s="14" t="s">
        <v>107</v>
      </c>
      <c r="D348" s="13">
        <v>200</v>
      </c>
      <c r="E348" s="23">
        <v>0.2</v>
      </c>
      <c r="F348" s="23">
        <v>0</v>
      </c>
      <c r="G348" s="23">
        <v>33.8</v>
      </c>
      <c r="H348" s="23">
        <v>132</v>
      </c>
      <c r="I348" s="23">
        <v>0.1</v>
      </c>
      <c r="J348" s="23">
        <v>6</v>
      </c>
      <c r="K348" s="23">
        <v>0</v>
      </c>
      <c r="L348" s="23">
        <v>0.2</v>
      </c>
      <c r="M348" s="23">
        <v>18</v>
      </c>
      <c r="N348" s="23">
        <v>6</v>
      </c>
      <c r="O348" s="23">
        <v>10</v>
      </c>
      <c r="P348" s="23">
        <v>0.6</v>
      </c>
    </row>
    <row r="349" spans="1:16" s="3" customFormat="1" ht="17.25" customHeight="1">
      <c r="A349" s="2"/>
      <c r="B349" s="4"/>
      <c r="C349" s="4" t="s">
        <v>1</v>
      </c>
      <c r="D349" s="4"/>
      <c r="E349" s="24">
        <f aca="true" t="shared" si="42" ref="E349:P349">SUM(E344:E348)</f>
        <v>16.24</v>
      </c>
      <c r="F349" s="24">
        <f t="shared" si="42"/>
        <v>24.080000000000002</v>
      </c>
      <c r="G349" s="24">
        <f t="shared" si="42"/>
        <v>108.72</v>
      </c>
      <c r="H349" s="24">
        <f t="shared" si="42"/>
        <v>818.76</v>
      </c>
      <c r="I349" s="24">
        <f t="shared" si="42"/>
        <v>0.5</v>
      </c>
      <c r="J349" s="24">
        <f t="shared" si="42"/>
        <v>53.55</v>
      </c>
      <c r="K349" s="24">
        <f t="shared" si="42"/>
        <v>1.96</v>
      </c>
      <c r="L349" s="24">
        <f t="shared" si="42"/>
        <v>13.030000000000001</v>
      </c>
      <c r="M349" s="24">
        <f t="shared" si="42"/>
        <v>293.09999999999997</v>
      </c>
      <c r="N349" s="24">
        <f t="shared" si="42"/>
        <v>642.62</v>
      </c>
      <c r="O349" s="24">
        <f t="shared" si="42"/>
        <v>142.36</v>
      </c>
      <c r="P349" s="24">
        <f t="shared" si="42"/>
        <v>13.88</v>
      </c>
    </row>
    <row r="350" spans="1:16" s="3" customFormat="1" ht="15.75">
      <c r="A350" s="2"/>
      <c r="B350" s="4"/>
      <c r="C350" s="4" t="s">
        <v>58</v>
      </c>
      <c r="D350" s="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</row>
    <row r="351" spans="1:16" ht="19.5" customHeight="1">
      <c r="A351" s="9">
        <v>1</v>
      </c>
      <c r="B351" s="13"/>
      <c r="C351" s="13" t="s">
        <v>169</v>
      </c>
      <c r="D351" s="1">
        <v>200</v>
      </c>
      <c r="E351" s="23">
        <v>2</v>
      </c>
      <c r="F351" s="23">
        <v>0</v>
      </c>
      <c r="G351" s="23">
        <v>36</v>
      </c>
      <c r="H351" s="23">
        <v>116</v>
      </c>
      <c r="I351" s="23">
        <v>0</v>
      </c>
      <c r="J351" s="23">
        <v>0.8</v>
      </c>
      <c r="K351" s="23">
        <v>0.1</v>
      </c>
      <c r="L351" s="23">
        <v>0</v>
      </c>
      <c r="M351" s="23">
        <v>126.3</v>
      </c>
      <c r="N351" s="23">
        <v>114.2</v>
      </c>
      <c r="O351" s="23">
        <v>0</v>
      </c>
      <c r="P351" s="23">
        <v>69</v>
      </c>
    </row>
    <row r="352" spans="1:16" s="12" customFormat="1" ht="15.75">
      <c r="A352" s="9">
        <v>2</v>
      </c>
      <c r="B352" s="13"/>
      <c r="C352" s="13" t="s">
        <v>128</v>
      </c>
      <c r="D352" s="13">
        <v>80</v>
      </c>
      <c r="E352" s="23">
        <v>10.8</v>
      </c>
      <c r="F352" s="23">
        <v>8.6</v>
      </c>
      <c r="G352" s="23">
        <v>44.2</v>
      </c>
      <c r="H352" s="23">
        <v>82.6</v>
      </c>
      <c r="I352" s="23">
        <v>0</v>
      </c>
      <c r="J352" s="23">
        <v>0.8</v>
      </c>
      <c r="K352" s="23">
        <v>0</v>
      </c>
      <c r="L352" s="23">
        <v>0</v>
      </c>
      <c r="M352" s="23">
        <v>12</v>
      </c>
      <c r="N352" s="23">
        <v>42</v>
      </c>
      <c r="O352" s="23">
        <v>5</v>
      </c>
      <c r="P352" s="23">
        <v>2.4</v>
      </c>
    </row>
    <row r="353" spans="1:16" s="3" customFormat="1" ht="15.75">
      <c r="A353" s="2"/>
      <c r="B353" s="4"/>
      <c r="C353" s="4" t="s">
        <v>1</v>
      </c>
      <c r="D353" s="26"/>
      <c r="E353" s="24">
        <f aca="true" t="shared" si="43" ref="E353:P353">SUM(E351:E352)</f>
        <v>12.8</v>
      </c>
      <c r="F353" s="24">
        <f t="shared" si="43"/>
        <v>8.6</v>
      </c>
      <c r="G353" s="24">
        <f t="shared" si="43"/>
        <v>80.2</v>
      </c>
      <c r="H353" s="24">
        <f t="shared" si="43"/>
        <v>198.6</v>
      </c>
      <c r="I353" s="24">
        <f t="shared" si="43"/>
        <v>0</v>
      </c>
      <c r="J353" s="24">
        <f t="shared" si="43"/>
        <v>1.6</v>
      </c>
      <c r="K353" s="24">
        <f t="shared" si="43"/>
        <v>0.1</v>
      </c>
      <c r="L353" s="24">
        <f t="shared" si="43"/>
        <v>0</v>
      </c>
      <c r="M353" s="24">
        <f t="shared" si="43"/>
        <v>138.3</v>
      </c>
      <c r="N353" s="24">
        <f t="shared" si="43"/>
        <v>156.2</v>
      </c>
      <c r="O353" s="24">
        <f t="shared" si="43"/>
        <v>5</v>
      </c>
      <c r="P353" s="24">
        <f t="shared" si="43"/>
        <v>71.4</v>
      </c>
    </row>
    <row r="354" spans="1:16" s="3" customFormat="1" ht="15.75">
      <c r="A354" s="2"/>
      <c r="B354" s="4"/>
      <c r="C354" s="4" t="s">
        <v>19</v>
      </c>
      <c r="D354" s="4"/>
      <c r="E354" s="24">
        <f aca="true" t="shared" si="44" ref="E354:P354">E342+E349+E353</f>
        <v>74.83999999999999</v>
      </c>
      <c r="F354" s="24">
        <f t="shared" si="44"/>
        <v>65.95</v>
      </c>
      <c r="G354" s="24">
        <f t="shared" si="44"/>
        <v>252.05</v>
      </c>
      <c r="H354" s="24">
        <f t="shared" si="44"/>
        <v>1643.96</v>
      </c>
      <c r="I354" s="24">
        <f t="shared" si="44"/>
        <v>0.7</v>
      </c>
      <c r="J354" s="24">
        <f t="shared" si="44"/>
        <v>58.15</v>
      </c>
      <c r="K354" s="24">
        <f t="shared" si="44"/>
        <v>2.06</v>
      </c>
      <c r="L354" s="24">
        <f t="shared" si="44"/>
        <v>15.430000000000001</v>
      </c>
      <c r="M354" s="24">
        <f t="shared" si="44"/>
        <v>506.07</v>
      </c>
      <c r="N354" s="24">
        <f t="shared" si="44"/>
        <v>1107.32</v>
      </c>
      <c r="O354" s="24">
        <f t="shared" si="44"/>
        <v>165.69</v>
      </c>
      <c r="P354" s="24">
        <f t="shared" si="44"/>
        <v>88.44</v>
      </c>
    </row>
    <row r="355" spans="1:16" s="35" customFormat="1" ht="15.75">
      <c r="A355" s="80" t="s">
        <v>180</v>
      </c>
      <c r="B355" s="80"/>
      <c r="C355" s="80"/>
      <c r="D355" s="80"/>
      <c r="E355" s="80"/>
      <c r="F355" s="80"/>
      <c r="G355" s="80"/>
      <c r="H355" s="80"/>
      <c r="I355" s="72"/>
      <c r="J355" s="37"/>
      <c r="K355" s="37"/>
      <c r="L355" s="37"/>
      <c r="M355" s="37"/>
      <c r="N355" s="37"/>
      <c r="O355" s="37"/>
      <c r="P355" s="37"/>
    </row>
    <row r="356" spans="1:16" s="3" customFormat="1" ht="15.75">
      <c r="A356" s="35"/>
      <c r="B356" s="16"/>
      <c r="C356" s="16"/>
      <c r="D356" s="16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1:16" s="3" customFormat="1" ht="15.75">
      <c r="A357" s="35"/>
      <c r="B357" s="16"/>
      <c r="C357" s="16"/>
      <c r="D357" s="16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1:16" s="3" customFormat="1" ht="15.75">
      <c r="A358" s="35"/>
      <c r="B358" s="16"/>
      <c r="C358" s="16"/>
      <c r="D358" s="16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1:3" s="7" customFormat="1" ht="15.75">
      <c r="A359" s="12"/>
      <c r="B359" s="82" t="s">
        <v>59</v>
      </c>
      <c r="C359" s="82"/>
    </row>
    <row r="360" spans="1:3" s="7" customFormat="1" ht="15.75">
      <c r="A360" s="12"/>
      <c r="B360" s="78" t="s">
        <v>49</v>
      </c>
      <c r="C360" s="78"/>
    </row>
    <row r="361" spans="1:4" s="7" customFormat="1" ht="15.75">
      <c r="A361" s="12"/>
      <c r="B361" s="78" t="s">
        <v>165</v>
      </c>
      <c r="C361" s="78"/>
      <c r="D361" s="78"/>
    </row>
    <row r="362" spans="1:3" s="7" customFormat="1" ht="15.75">
      <c r="A362" s="87" t="s">
        <v>79</v>
      </c>
      <c r="B362" s="87"/>
      <c r="C362" s="87"/>
    </row>
    <row r="363" spans="1:16" ht="31.5" customHeight="1">
      <c r="A363" s="2"/>
      <c r="B363" s="13"/>
      <c r="C363" s="83" t="s">
        <v>52</v>
      </c>
      <c r="D363" s="83" t="s">
        <v>32</v>
      </c>
      <c r="E363" s="92" t="s">
        <v>33</v>
      </c>
      <c r="F363" s="93"/>
      <c r="G363" s="94"/>
      <c r="H363" s="83" t="s">
        <v>34</v>
      </c>
      <c r="I363" s="88" t="s">
        <v>38</v>
      </c>
      <c r="J363" s="89"/>
      <c r="K363" s="89"/>
      <c r="L363" s="90"/>
      <c r="M363" s="88" t="s">
        <v>39</v>
      </c>
      <c r="N363" s="89"/>
      <c r="O363" s="89"/>
      <c r="P363" s="90"/>
    </row>
    <row r="364" spans="1:16" s="3" customFormat="1" ht="33.75" customHeight="1">
      <c r="A364" s="11" t="s">
        <v>31</v>
      </c>
      <c r="B364" s="14" t="s">
        <v>28</v>
      </c>
      <c r="C364" s="84"/>
      <c r="D364" s="84"/>
      <c r="E364" s="10" t="s">
        <v>35</v>
      </c>
      <c r="F364" s="10" t="s">
        <v>36</v>
      </c>
      <c r="G364" s="10" t="s">
        <v>37</v>
      </c>
      <c r="H364" s="84"/>
      <c r="I364" s="18" t="s">
        <v>40</v>
      </c>
      <c r="J364" s="18" t="s">
        <v>41</v>
      </c>
      <c r="K364" s="18" t="s">
        <v>42</v>
      </c>
      <c r="L364" s="18" t="s">
        <v>43</v>
      </c>
      <c r="M364" s="18" t="s">
        <v>44</v>
      </c>
      <c r="N364" s="18" t="s">
        <v>45</v>
      </c>
      <c r="O364" s="18" t="s">
        <v>46</v>
      </c>
      <c r="P364" s="18" t="s">
        <v>47</v>
      </c>
    </row>
    <row r="365" spans="1:16" s="21" customFormat="1" ht="15.75">
      <c r="A365" s="22">
        <v>1</v>
      </c>
      <c r="B365" s="19"/>
      <c r="C365" s="19">
        <v>2</v>
      </c>
      <c r="D365" s="20">
        <v>3</v>
      </c>
      <c r="E365" s="19">
        <v>4</v>
      </c>
      <c r="F365" s="19">
        <v>5</v>
      </c>
      <c r="G365" s="19">
        <v>6</v>
      </c>
      <c r="H365" s="20">
        <v>7</v>
      </c>
      <c r="I365" s="19">
        <v>8</v>
      </c>
      <c r="J365" s="19">
        <v>9</v>
      </c>
      <c r="K365" s="19">
        <v>10</v>
      </c>
      <c r="L365" s="19">
        <v>11</v>
      </c>
      <c r="M365" s="19">
        <v>12</v>
      </c>
      <c r="N365" s="19">
        <v>13</v>
      </c>
      <c r="O365" s="19">
        <v>14</v>
      </c>
      <c r="P365" s="19">
        <v>15</v>
      </c>
    </row>
    <row r="366" spans="1:16" s="3" customFormat="1" ht="18" customHeight="1">
      <c r="A366" s="11"/>
      <c r="B366" s="14"/>
      <c r="C366" s="6" t="s">
        <v>30</v>
      </c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8"/>
    </row>
    <row r="367" spans="1:256" ht="17.25" customHeight="1">
      <c r="A367" s="61">
        <v>1</v>
      </c>
      <c r="B367" s="28"/>
      <c r="C367" s="28" t="s">
        <v>61</v>
      </c>
      <c r="D367" s="28">
        <v>150</v>
      </c>
      <c r="E367" s="30">
        <v>0.8</v>
      </c>
      <c r="F367" s="30">
        <v>0.2</v>
      </c>
      <c r="G367" s="30">
        <v>7.5</v>
      </c>
      <c r="H367" s="30">
        <v>35</v>
      </c>
      <c r="I367" s="30">
        <v>0</v>
      </c>
      <c r="J367" s="30">
        <v>3.6</v>
      </c>
      <c r="K367" s="30">
        <v>0.8</v>
      </c>
      <c r="L367" s="30">
        <v>0.5</v>
      </c>
      <c r="M367" s="30">
        <v>68</v>
      </c>
      <c r="N367" s="30">
        <v>23</v>
      </c>
      <c r="O367" s="30">
        <v>26</v>
      </c>
      <c r="P367" s="30">
        <v>69</v>
      </c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  <c r="HB367" s="17"/>
      <c r="HC367" s="17"/>
      <c r="HD367" s="17"/>
      <c r="HE367" s="17"/>
      <c r="HF367" s="17"/>
      <c r="HG367" s="17"/>
      <c r="HH367" s="17"/>
      <c r="HI367" s="17"/>
      <c r="HJ367" s="17"/>
      <c r="HK367" s="17"/>
      <c r="HL367" s="17"/>
      <c r="HM367" s="17"/>
      <c r="HN367" s="17"/>
      <c r="HO367" s="17"/>
      <c r="HP367" s="17"/>
      <c r="HQ367" s="17"/>
      <c r="HR367" s="17"/>
      <c r="HS367" s="17"/>
      <c r="HT367" s="17"/>
      <c r="HU367" s="17"/>
      <c r="HV367" s="17"/>
      <c r="HW367" s="17"/>
      <c r="HX367" s="17"/>
      <c r="HY367" s="17"/>
      <c r="HZ367" s="17"/>
      <c r="IA367" s="17"/>
      <c r="IB367" s="17"/>
      <c r="IC367" s="17"/>
      <c r="ID367" s="17"/>
      <c r="IE367" s="17"/>
      <c r="IF367" s="17"/>
      <c r="IG367" s="17"/>
      <c r="IH367" s="17"/>
      <c r="II367" s="17"/>
      <c r="IJ367" s="17"/>
      <c r="IK367" s="17"/>
      <c r="IL367" s="17"/>
      <c r="IM367" s="17"/>
      <c r="IN367" s="17"/>
      <c r="IO367" s="17"/>
      <c r="IP367" s="17"/>
      <c r="IQ367" s="17"/>
      <c r="IR367" s="17"/>
      <c r="IS367" s="17"/>
      <c r="IT367" s="17"/>
      <c r="IU367" s="17"/>
      <c r="IV367" s="17"/>
    </row>
    <row r="368" spans="1:256" ht="24.75" customHeight="1">
      <c r="A368" s="61">
        <v>2</v>
      </c>
      <c r="B368" s="28">
        <v>297</v>
      </c>
      <c r="C368" s="28" t="s">
        <v>132</v>
      </c>
      <c r="D368" s="15" t="s">
        <v>110</v>
      </c>
      <c r="E368" s="30">
        <v>33.25</v>
      </c>
      <c r="F368" s="30">
        <v>7.37</v>
      </c>
      <c r="G368" s="30">
        <v>65.12</v>
      </c>
      <c r="H368" s="30">
        <v>377.25</v>
      </c>
      <c r="I368" s="30">
        <v>0.18</v>
      </c>
      <c r="J368" s="30">
        <v>0.75</v>
      </c>
      <c r="K368" s="30">
        <v>0.37</v>
      </c>
      <c r="L368" s="30">
        <v>1.87</v>
      </c>
      <c r="M368" s="30">
        <v>568.8</v>
      </c>
      <c r="N368" s="30">
        <v>397</v>
      </c>
      <c r="O368" s="30">
        <v>56.2</v>
      </c>
      <c r="P368" s="30">
        <v>3.4</v>
      </c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  <c r="HF368" s="17"/>
      <c r="HG368" s="17"/>
      <c r="HH368" s="17"/>
      <c r="HI368" s="17"/>
      <c r="HJ368" s="17"/>
      <c r="HK368" s="17"/>
      <c r="HL368" s="17"/>
      <c r="HM368" s="17"/>
      <c r="HN368" s="17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  <c r="IH368" s="17"/>
      <c r="II368" s="17"/>
      <c r="IJ368" s="17"/>
      <c r="IK368" s="17"/>
      <c r="IL368" s="17"/>
      <c r="IM368" s="17"/>
      <c r="IN368" s="17"/>
      <c r="IO368" s="17"/>
      <c r="IP368" s="17"/>
      <c r="IQ368" s="17"/>
      <c r="IR368" s="17"/>
      <c r="IS368" s="17"/>
      <c r="IT368" s="17"/>
      <c r="IU368" s="17"/>
      <c r="IV368" s="17"/>
    </row>
    <row r="369" spans="1:16" s="12" customFormat="1" ht="24" customHeight="1">
      <c r="A369" s="9">
        <v>3</v>
      </c>
      <c r="B369" s="13">
        <v>629</v>
      </c>
      <c r="C369" s="13" t="s">
        <v>14</v>
      </c>
      <c r="D369" s="13">
        <v>200</v>
      </c>
      <c r="E369" s="23">
        <v>0.2</v>
      </c>
      <c r="F369" s="23">
        <v>0.06</v>
      </c>
      <c r="G369" s="23">
        <v>10</v>
      </c>
      <c r="H369" s="23">
        <v>42</v>
      </c>
      <c r="I369" s="23">
        <v>0</v>
      </c>
      <c r="J369" s="23">
        <v>0</v>
      </c>
      <c r="K369" s="23">
        <v>0</v>
      </c>
      <c r="L369" s="23">
        <v>0</v>
      </c>
      <c r="M369" s="23">
        <v>12</v>
      </c>
      <c r="N369" s="23">
        <v>8</v>
      </c>
      <c r="O369" s="23">
        <v>6</v>
      </c>
      <c r="P369" s="23">
        <v>0.8</v>
      </c>
    </row>
    <row r="370" spans="1:16" s="3" customFormat="1" ht="18.75" customHeight="1">
      <c r="A370" s="2"/>
      <c r="B370" s="32"/>
      <c r="C370" s="32" t="s">
        <v>1</v>
      </c>
      <c r="D370" s="32"/>
      <c r="E370" s="34">
        <f aca="true" t="shared" si="45" ref="E370:P370">SUM(E367:E369)</f>
        <v>34.25</v>
      </c>
      <c r="F370" s="34">
        <f t="shared" si="45"/>
        <v>7.63</v>
      </c>
      <c r="G370" s="34">
        <f t="shared" si="45"/>
        <v>82.62</v>
      </c>
      <c r="H370" s="34">
        <f t="shared" si="45"/>
        <v>454.25</v>
      </c>
      <c r="I370" s="34">
        <f t="shared" si="45"/>
        <v>0.18</v>
      </c>
      <c r="J370" s="34">
        <f t="shared" si="45"/>
        <v>4.35</v>
      </c>
      <c r="K370" s="34">
        <f t="shared" si="45"/>
        <v>1.17</v>
      </c>
      <c r="L370" s="34">
        <f t="shared" si="45"/>
        <v>2.37</v>
      </c>
      <c r="M370" s="34">
        <f t="shared" si="45"/>
        <v>648.8</v>
      </c>
      <c r="N370" s="34">
        <f t="shared" si="45"/>
        <v>428</v>
      </c>
      <c r="O370" s="34">
        <f t="shared" si="45"/>
        <v>88.2</v>
      </c>
      <c r="P370" s="34">
        <f t="shared" si="45"/>
        <v>73.2</v>
      </c>
    </row>
    <row r="371" spans="1:16" s="3" customFormat="1" ht="19.5" customHeight="1">
      <c r="A371" s="2"/>
      <c r="B371" s="4"/>
      <c r="C371" s="4" t="s">
        <v>29</v>
      </c>
      <c r="D371" s="2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</row>
    <row r="372" spans="1:16" s="3" customFormat="1" ht="15.75">
      <c r="A372" s="9">
        <v>1</v>
      </c>
      <c r="B372" s="13">
        <v>24</v>
      </c>
      <c r="C372" s="13" t="s">
        <v>54</v>
      </c>
      <c r="D372" s="13">
        <v>100</v>
      </c>
      <c r="E372" s="23">
        <v>1.63</v>
      </c>
      <c r="F372" s="23">
        <v>10.64</v>
      </c>
      <c r="G372" s="23">
        <v>11.2</v>
      </c>
      <c r="H372" s="23">
        <v>139.72</v>
      </c>
      <c r="I372" s="23">
        <v>0</v>
      </c>
      <c r="J372" s="23">
        <v>2.8</v>
      </c>
      <c r="K372" s="23">
        <v>0.14</v>
      </c>
      <c r="L372" s="23">
        <v>0.3</v>
      </c>
      <c r="M372" s="23">
        <v>120.4</v>
      </c>
      <c r="N372" s="23">
        <v>46.2</v>
      </c>
      <c r="O372" s="23">
        <v>22.4</v>
      </c>
      <c r="P372" s="23">
        <v>1.68</v>
      </c>
    </row>
    <row r="373" spans="1:16" ht="15.75">
      <c r="A373" s="9">
        <v>2</v>
      </c>
      <c r="B373" s="13">
        <v>120</v>
      </c>
      <c r="C373" s="13" t="s">
        <v>55</v>
      </c>
      <c r="D373" s="13">
        <v>250</v>
      </c>
      <c r="E373" s="23">
        <v>2.4</v>
      </c>
      <c r="F373" s="23">
        <v>5.4</v>
      </c>
      <c r="G373" s="23">
        <v>8.52</v>
      </c>
      <c r="H373" s="23">
        <v>121</v>
      </c>
      <c r="I373" s="23">
        <v>0</v>
      </c>
      <c r="J373" s="23">
        <v>9.48</v>
      </c>
      <c r="K373" s="23">
        <v>0</v>
      </c>
      <c r="L373" s="23">
        <v>0.96</v>
      </c>
      <c r="M373" s="23">
        <v>95.52</v>
      </c>
      <c r="N373" s="23">
        <v>222</v>
      </c>
      <c r="O373" s="23">
        <v>21.84</v>
      </c>
      <c r="P373" s="23">
        <v>0.96</v>
      </c>
    </row>
    <row r="374" spans="1:16" ht="15.75">
      <c r="A374" s="9">
        <v>3</v>
      </c>
      <c r="B374" s="13">
        <v>309</v>
      </c>
      <c r="C374" s="13" t="s">
        <v>136</v>
      </c>
      <c r="D374" s="74" t="s">
        <v>25</v>
      </c>
      <c r="E374" s="23">
        <v>12.25</v>
      </c>
      <c r="F374" s="23">
        <v>1.63</v>
      </c>
      <c r="G374" s="23">
        <v>0.25</v>
      </c>
      <c r="H374" s="23">
        <v>262.3</v>
      </c>
      <c r="I374" s="23">
        <v>0.13</v>
      </c>
      <c r="J374" s="23">
        <v>1.1</v>
      </c>
      <c r="K374" s="23">
        <v>0</v>
      </c>
      <c r="L374" s="23">
        <v>0.62</v>
      </c>
      <c r="M374" s="23">
        <v>61</v>
      </c>
      <c r="N374" s="23">
        <v>144.63</v>
      </c>
      <c r="O374" s="23">
        <v>22.12</v>
      </c>
      <c r="P374" s="23">
        <v>3.25</v>
      </c>
    </row>
    <row r="375" spans="1:16" ht="15.75">
      <c r="A375" s="9">
        <v>4</v>
      </c>
      <c r="B375" s="13">
        <v>472</v>
      </c>
      <c r="C375" s="13" t="s">
        <v>3</v>
      </c>
      <c r="D375" s="13">
        <v>180</v>
      </c>
      <c r="E375" s="23">
        <v>2.33</v>
      </c>
      <c r="F375" s="23">
        <v>5.47</v>
      </c>
      <c r="G375" s="23">
        <v>65.2</v>
      </c>
      <c r="H375" s="23">
        <v>201</v>
      </c>
      <c r="I375" s="23">
        <v>0.23</v>
      </c>
      <c r="J375" s="23">
        <v>2.8</v>
      </c>
      <c r="K375" s="23">
        <v>0</v>
      </c>
      <c r="L375" s="23">
        <v>0.23</v>
      </c>
      <c r="M375" s="23">
        <v>38</v>
      </c>
      <c r="N375" s="23">
        <v>143.3</v>
      </c>
      <c r="O375" s="23">
        <v>34</v>
      </c>
      <c r="P375" s="23">
        <v>13.6</v>
      </c>
    </row>
    <row r="376" spans="1:16" s="12" customFormat="1" ht="15.75">
      <c r="A376" s="9">
        <v>5</v>
      </c>
      <c r="B376" s="13"/>
      <c r="C376" s="13" t="s">
        <v>131</v>
      </c>
      <c r="D376" s="13">
        <v>72</v>
      </c>
      <c r="E376" s="23">
        <v>3.38</v>
      </c>
      <c r="F376" s="23">
        <v>0.52</v>
      </c>
      <c r="G376" s="23">
        <v>25.35</v>
      </c>
      <c r="H376" s="23">
        <v>108.16</v>
      </c>
      <c r="I376" s="23">
        <v>0.28</v>
      </c>
      <c r="J376" s="23">
        <v>0</v>
      </c>
      <c r="K376" s="23">
        <v>0</v>
      </c>
      <c r="L376" s="23">
        <v>1.71</v>
      </c>
      <c r="M376" s="23">
        <v>33.8</v>
      </c>
      <c r="N376" s="23">
        <v>125.84</v>
      </c>
      <c r="O376" s="23">
        <v>33.8</v>
      </c>
      <c r="P376" s="23">
        <v>4.55</v>
      </c>
    </row>
    <row r="377" spans="1:16" s="3" customFormat="1" ht="30.75" customHeight="1">
      <c r="A377" s="9">
        <v>6</v>
      </c>
      <c r="B377" s="13">
        <v>588</v>
      </c>
      <c r="C377" s="14" t="s">
        <v>57</v>
      </c>
      <c r="D377" s="13">
        <v>200</v>
      </c>
      <c r="E377" s="23">
        <v>0.2</v>
      </c>
      <c r="F377" s="23">
        <v>0.2</v>
      </c>
      <c r="G377" s="23">
        <v>27.2</v>
      </c>
      <c r="H377" s="23">
        <v>110</v>
      </c>
      <c r="I377" s="23">
        <v>0</v>
      </c>
      <c r="J377" s="23">
        <v>5.4</v>
      </c>
      <c r="K377" s="23">
        <v>0.1</v>
      </c>
      <c r="L377" s="23">
        <v>1.1</v>
      </c>
      <c r="M377" s="23">
        <v>12</v>
      </c>
      <c r="N377" s="23">
        <v>173</v>
      </c>
      <c r="O377" s="23">
        <v>4</v>
      </c>
      <c r="P377" s="23">
        <v>0.8</v>
      </c>
    </row>
    <row r="378" spans="1:16" s="3" customFormat="1" ht="15.75">
      <c r="A378" s="2"/>
      <c r="B378" s="4"/>
      <c r="C378" s="4" t="s">
        <v>1</v>
      </c>
      <c r="D378" s="4"/>
      <c r="E378" s="24">
        <f aca="true" t="shared" si="46" ref="E378:P378">SUM(E372:E377)</f>
        <v>22.189999999999998</v>
      </c>
      <c r="F378" s="24">
        <f t="shared" si="46"/>
        <v>23.859999999999996</v>
      </c>
      <c r="G378" s="24">
        <f t="shared" si="46"/>
        <v>137.72</v>
      </c>
      <c r="H378" s="24">
        <f t="shared" si="46"/>
        <v>942.18</v>
      </c>
      <c r="I378" s="24">
        <f t="shared" si="46"/>
        <v>0.64</v>
      </c>
      <c r="J378" s="24">
        <f t="shared" si="46"/>
        <v>21.58</v>
      </c>
      <c r="K378" s="24">
        <f t="shared" si="46"/>
        <v>0.24000000000000002</v>
      </c>
      <c r="L378" s="24">
        <f t="shared" si="46"/>
        <v>4.92</v>
      </c>
      <c r="M378" s="24">
        <f t="shared" si="46"/>
        <v>360.72</v>
      </c>
      <c r="N378" s="24">
        <f t="shared" si="46"/>
        <v>854.97</v>
      </c>
      <c r="O378" s="24">
        <f t="shared" si="46"/>
        <v>138.16</v>
      </c>
      <c r="P378" s="24">
        <f t="shared" si="46"/>
        <v>24.84</v>
      </c>
    </row>
    <row r="379" spans="1:16" s="3" customFormat="1" ht="18" customHeight="1">
      <c r="A379" s="2"/>
      <c r="B379" s="4"/>
      <c r="C379" s="4" t="s">
        <v>58</v>
      </c>
      <c r="D379" s="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</row>
    <row r="380" spans="1:16" ht="21.75" customHeight="1">
      <c r="A380" s="9">
        <v>1</v>
      </c>
      <c r="B380" s="13"/>
      <c r="C380" s="13" t="s">
        <v>11</v>
      </c>
      <c r="D380" s="13">
        <v>200</v>
      </c>
      <c r="E380" s="23">
        <v>7</v>
      </c>
      <c r="F380" s="23">
        <v>8</v>
      </c>
      <c r="G380" s="23">
        <v>10</v>
      </c>
      <c r="H380" s="23">
        <v>141</v>
      </c>
      <c r="I380" s="23">
        <v>0</v>
      </c>
      <c r="J380" s="23">
        <v>9.1</v>
      </c>
      <c r="K380" s="23">
        <v>0.1</v>
      </c>
      <c r="L380" s="23">
        <v>0.5</v>
      </c>
      <c r="M380" s="23">
        <v>168</v>
      </c>
      <c r="N380" s="23">
        <v>184</v>
      </c>
      <c r="O380" s="23">
        <v>32</v>
      </c>
      <c r="P380" s="23">
        <v>14.9</v>
      </c>
    </row>
    <row r="381" spans="1:16" ht="19.5" customHeight="1">
      <c r="A381" s="9">
        <v>2</v>
      </c>
      <c r="B381" s="13"/>
      <c r="C381" s="13" t="s">
        <v>135</v>
      </c>
      <c r="D381" s="13">
        <v>80</v>
      </c>
      <c r="E381" s="23">
        <v>4.8</v>
      </c>
      <c r="F381" s="23">
        <v>5.6</v>
      </c>
      <c r="G381" s="23">
        <v>12.9</v>
      </c>
      <c r="H381" s="23">
        <v>162</v>
      </c>
      <c r="I381" s="23">
        <v>0.1</v>
      </c>
      <c r="J381" s="23">
        <v>1.1</v>
      </c>
      <c r="K381" s="23">
        <v>0</v>
      </c>
      <c r="L381" s="23">
        <v>0.2</v>
      </c>
      <c r="M381" s="23">
        <v>21</v>
      </c>
      <c r="N381" s="23">
        <v>109</v>
      </c>
      <c r="O381" s="23">
        <v>15.3</v>
      </c>
      <c r="P381" s="23">
        <v>2.6</v>
      </c>
    </row>
    <row r="382" spans="1:16" s="3" customFormat="1" ht="17.25" customHeight="1">
      <c r="A382" s="2"/>
      <c r="B382" s="4"/>
      <c r="C382" s="2" t="s">
        <v>1</v>
      </c>
      <c r="D382" s="4"/>
      <c r="E382" s="24">
        <f aca="true" t="shared" si="47" ref="E382:P382">SUM(E380:E381)</f>
        <v>11.8</v>
      </c>
      <c r="F382" s="24">
        <f t="shared" si="47"/>
        <v>13.6</v>
      </c>
      <c r="G382" s="24">
        <f t="shared" si="47"/>
        <v>22.9</v>
      </c>
      <c r="H382" s="24">
        <f t="shared" si="47"/>
        <v>303</v>
      </c>
      <c r="I382" s="24">
        <f t="shared" si="47"/>
        <v>0.1</v>
      </c>
      <c r="J382" s="24">
        <f t="shared" si="47"/>
        <v>10.2</v>
      </c>
      <c r="K382" s="24">
        <f t="shared" si="47"/>
        <v>0.1</v>
      </c>
      <c r="L382" s="24">
        <f t="shared" si="47"/>
        <v>0.7</v>
      </c>
      <c r="M382" s="24">
        <f t="shared" si="47"/>
        <v>189</v>
      </c>
      <c r="N382" s="24">
        <f t="shared" si="47"/>
        <v>293</v>
      </c>
      <c r="O382" s="24">
        <f t="shared" si="47"/>
        <v>47.3</v>
      </c>
      <c r="P382" s="24">
        <f t="shared" si="47"/>
        <v>17.5</v>
      </c>
    </row>
    <row r="383" spans="1:16" s="3" customFormat="1" ht="19.5" customHeight="1">
      <c r="A383" s="2"/>
      <c r="B383" s="4"/>
      <c r="C383" s="2" t="s">
        <v>19</v>
      </c>
      <c r="D383" s="4"/>
      <c r="E383" s="24">
        <f aca="true" t="shared" si="48" ref="E383:P383">E370+E378+E382</f>
        <v>68.24</v>
      </c>
      <c r="F383" s="24">
        <f t="shared" si="48"/>
        <v>45.089999999999996</v>
      </c>
      <c r="G383" s="24">
        <f t="shared" si="48"/>
        <v>243.24</v>
      </c>
      <c r="H383" s="24">
        <f t="shared" si="48"/>
        <v>1699.4299999999998</v>
      </c>
      <c r="I383" s="24">
        <f t="shared" si="48"/>
        <v>0.92</v>
      </c>
      <c r="J383" s="24">
        <f t="shared" si="48"/>
        <v>36.129999999999995</v>
      </c>
      <c r="K383" s="24">
        <f t="shared" si="48"/>
        <v>1.51</v>
      </c>
      <c r="L383" s="24">
        <f t="shared" si="48"/>
        <v>7.99</v>
      </c>
      <c r="M383" s="24">
        <f t="shared" si="48"/>
        <v>1198.52</v>
      </c>
      <c r="N383" s="24">
        <f t="shared" si="48"/>
        <v>1575.97</v>
      </c>
      <c r="O383" s="24">
        <f t="shared" si="48"/>
        <v>273.66</v>
      </c>
      <c r="P383" s="24">
        <f t="shared" si="48"/>
        <v>115.54</v>
      </c>
    </row>
    <row r="384" spans="1:16" ht="18.75" customHeight="1">
      <c r="A384" s="2"/>
      <c r="B384" s="13"/>
      <c r="C384" s="1"/>
      <c r="D384" s="1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</row>
    <row r="385" spans="1:16" ht="18.75" customHeight="1">
      <c r="A385" s="35"/>
      <c r="B385" s="40"/>
      <c r="C385" s="85" t="s">
        <v>161</v>
      </c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42"/>
      <c r="O385" s="42"/>
      <c r="P385" s="42"/>
    </row>
    <row r="386" spans="1:16" ht="18.75" customHeight="1">
      <c r="A386" s="35"/>
      <c r="B386" s="40"/>
      <c r="C386" s="41"/>
      <c r="D386" s="41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</row>
    <row r="387" spans="1:16" ht="18.75" customHeight="1">
      <c r="A387" s="35"/>
      <c r="B387" s="40"/>
      <c r="C387" s="41"/>
      <c r="D387" s="41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</row>
    <row r="388" spans="1:16" ht="18.75" customHeight="1">
      <c r="A388" s="35"/>
      <c r="B388" s="40"/>
      <c r="C388" s="41"/>
      <c r="D388" s="41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</row>
    <row r="389" spans="1:16" ht="18.75" customHeight="1">
      <c r="A389" s="35"/>
      <c r="B389" s="40"/>
      <c r="C389" s="41"/>
      <c r="D389" s="41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</row>
    <row r="390" spans="1:2" ht="15.75">
      <c r="A390" s="3"/>
      <c r="B390" s="7"/>
    </row>
    <row r="391" spans="1:2" ht="15.75">
      <c r="A391" s="3"/>
      <c r="B391" s="7"/>
    </row>
    <row r="392" spans="1:2" ht="15.75">
      <c r="A392" s="3"/>
      <c r="B392" s="7"/>
    </row>
    <row r="393" spans="1:2" ht="15.75">
      <c r="A393" s="3"/>
      <c r="B393" s="7"/>
    </row>
    <row r="394" spans="1:3" s="7" customFormat="1" ht="15.75">
      <c r="A394" s="12"/>
      <c r="B394" s="82" t="s">
        <v>63</v>
      </c>
      <c r="C394" s="82"/>
    </row>
    <row r="395" spans="1:3" s="7" customFormat="1" ht="15.75">
      <c r="A395" s="12"/>
      <c r="B395" s="17" t="s">
        <v>49</v>
      </c>
      <c r="C395" s="17"/>
    </row>
    <row r="396" spans="1:4" s="7" customFormat="1" ht="15.75">
      <c r="A396" s="12"/>
      <c r="B396" s="78" t="s">
        <v>165</v>
      </c>
      <c r="C396" s="78"/>
      <c r="D396" s="78"/>
    </row>
    <row r="397" spans="1:3" s="7" customFormat="1" ht="15.75">
      <c r="A397" s="87" t="s">
        <v>79</v>
      </c>
      <c r="B397" s="87"/>
      <c r="C397" s="87"/>
    </row>
    <row r="398" spans="1:16" ht="31.5" customHeight="1">
      <c r="A398" s="2"/>
      <c r="B398" s="13"/>
      <c r="C398" s="83" t="s">
        <v>52</v>
      </c>
      <c r="D398" s="83" t="s">
        <v>32</v>
      </c>
      <c r="E398" s="92" t="s">
        <v>33</v>
      </c>
      <c r="F398" s="93"/>
      <c r="G398" s="94"/>
      <c r="H398" s="83" t="s">
        <v>34</v>
      </c>
      <c r="I398" s="88" t="s">
        <v>38</v>
      </c>
      <c r="J398" s="89"/>
      <c r="K398" s="89"/>
      <c r="L398" s="90"/>
      <c r="M398" s="88" t="s">
        <v>39</v>
      </c>
      <c r="N398" s="89"/>
      <c r="O398" s="89"/>
      <c r="P398" s="90"/>
    </row>
    <row r="399" spans="1:16" s="3" customFormat="1" ht="31.5">
      <c r="A399" s="11" t="s">
        <v>31</v>
      </c>
      <c r="B399" s="14" t="s">
        <v>28</v>
      </c>
      <c r="C399" s="84"/>
      <c r="D399" s="84"/>
      <c r="E399" s="10" t="s">
        <v>35</v>
      </c>
      <c r="F399" s="10" t="s">
        <v>36</v>
      </c>
      <c r="G399" s="10" t="s">
        <v>37</v>
      </c>
      <c r="H399" s="84"/>
      <c r="I399" s="18" t="s">
        <v>40</v>
      </c>
      <c r="J399" s="18" t="s">
        <v>41</v>
      </c>
      <c r="K399" s="18" t="s">
        <v>42</v>
      </c>
      <c r="L399" s="18" t="s">
        <v>43</v>
      </c>
      <c r="M399" s="18" t="s">
        <v>44</v>
      </c>
      <c r="N399" s="18" t="s">
        <v>45</v>
      </c>
      <c r="O399" s="18" t="s">
        <v>46</v>
      </c>
      <c r="P399" s="18" t="s">
        <v>47</v>
      </c>
    </row>
    <row r="400" spans="1:16" s="21" customFormat="1" ht="20.25" customHeight="1">
      <c r="A400" s="22">
        <v>1</v>
      </c>
      <c r="B400" s="19"/>
      <c r="C400" s="19">
        <v>2</v>
      </c>
      <c r="D400" s="20">
        <v>3</v>
      </c>
      <c r="E400" s="19">
        <v>4</v>
      </c>
      <c r="F400" s="19">
        <v>5</v>
      </c>
      <c r="G400" s="19">
        <v>6</v>
      </c>
      <c r="H400" s="20">
        <v>7</v>
      </c>
      <c r="I400" s="19">
        <v>8</v>
      </c>
      <c r="J400" s="19">
        <v>9</v>
      </c>
      <c r="K400" s="19">
        <v>10</v>
      </c>
      <c r="L400" s="19">
        <v>11</v>
      </c>
      <c r="M400" s="19">
        <v>12</v>
      </c>
      <c r="N400" s="19">
        <v>13</v>
      </c>
      <c r="O400" s="19">
        <v>14</v>
      </c>
      <c r="P400" s="19">
        <v>15</v>
      </c>
    </row>
    <row r="401" spans="1:16" s="3" customFormat="1" ht="20.25" customHeight="1">
      <c r="A401" s="11"/>
      <c r="B401" s="14"/>
      <c r="C401" s="6" t="s">
        <v>30</v>
      </c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8"/>
    </row>
    <row r="402" spans="1:16" s="12" customFormat="1" ht="29.25" customHeight="1">
      <c r="A402" s="9">
        <v>1</v>
      </c>
      <c r="B402" s="13">
        <v>257</v>
      </c>
      <c r="C402" s="14" t="s">
        <v>137</v>
      </c>
      <c r="D402" s="15">
        <v>200</v>
      </c>
      <c r="E402" s="23">
        <v>10.25</v>
      </c>
      <c r="F402" s="23">
        <v>15.5</v>
      </c>
      <c r="G402" s="23">
        <v>76.22</v>
      </c>
      <c r="H402" s="23">
        <v>496.25</v>
      </c>
      <c r="I402" s="23">
        <v>0.12</v>
      </c>
      <c r="J402" s="23">
        <v>1.62</v>
      </c>
      <c r="K402" s="23">
        <v>0.18</v>
      </c>
      <c r="L402" s="23">
        <v>1.25</v>
      </c>
      <c r="M402" s="23">
        <v>188.72</v>
      </c>
      <c r="N402" s="23">
        <v>231.25</v>
      </c>
      <c r="O402" s="23">
        <v>96.72</v>
      </c>
      <c r="P402" s="23">
        <v>4.37</v>
      </c>
    </row>
    <row r="403" spans="1:16" ht="21" customHeight="1">
      <c r="A403" s="9">
        <v>2</v>
      </c>
      <c r="B403" s="13"/>
      <c r="C403" s="13" t="s">
        <v>20</v>
      </c>
      <c r="D403" s="52">
        <v>30</v>
      </c>
      <c r="E403" s="23">
        <v>4.1</v>
      </c>
      <c r="F403" s="23">
        <v>12</v>
      </c>
      <c r="G403" s="23">
        <v>0.5</v>
      </c>
      <c r="H403" s="23">
        <v>96.1</v>
      </c>
      <c r="I403" s="23">
        <v>0.2</v>
      </c>
      <c r="J403" s="23">
        <v>0.15</v>
      </c>
      <c r="K403" s="23">
        <v>0</v>
      </c>
      <c r="L403" s="23">
        <v>0</v>
      </c>
      <c r="M403" s="23">
        <v>47</v>
      </c>
      <c r="N403" s="23">
        <v>54.3</v>
      </c>
      <c r="O403" s="23">
        <v>5.2</v>
      </c>
      <c r="P403" s="23">
        <v>1.15</v>
      </c>
    </row>
    <row r="404" spans="1:16" ht="15.75">
      <c r="A404" s="9">
        <v>3</v>
      </c>
      <c r="B404" s="13"/>
      <c r="C404" s="13" t="s">
        <v>53</v>
      </c>
      <c r="D404" s="13">
        <v>50</v>
      </c>
      <c r="E404" s="23">
        <v>2.1</v>
      </c>
      <c r="F404" s="23">
        <v>0.7</v>
      </c>
      <c r="G404" s="23">
        <v>12.4</v>
      </c>
      <c r="H404" s="23">
        <v>64.5</v>
      </c>
      <c r="I404" s="23">
        <v>0.15</v>
      </c>
      <c r="J404" s="23">
        <v>0</v>
      </c>
      <c r="K404" s="23">
        <v>0</v>
      </c>
      <c r="L404" s="23">
        <v>0.8</v>
      </c>
      <c r="M404" s="23">
        <v>10.7</v>
      </c>
      <c r="N404" s="23">
        <v>58.6</v>
      </c>
      <c r="O404" s="23">
        <v>16</v>
      </c>
      <c r="P404" s="23">
        <v>1.3</v>
      </c>
    </row>
    <row r="405" spans="1:16" ht="24.75" customHeight="1">
      <c r="A405" s="9">
        <v>4</v>
      </c>
      <c r="B405" s="13">
        <v>643</v>
      </c>
      <c r="C405" s="13" t="s">
        <v>60</v>
      </c>
      <c r="D405" s="13">
        <v>200</v>
      </c>
      <c r="E405" s="23">
        <v>4</v>
      </c>
      <c r="F405" s="23">
        <v>4</v>
      </c>
      <c r="G405" s="23">
        <v>27</v>
      </c>
      <c r="H405" s="23">
        <v>154</v>
      </c>
      <c r="I405" s="23">
        <v>0</v>
      </c>
      <c r="J405" s="23">
        <v>0.2</v>
      </c>
      <c r="K405" s="23">
        <v>0</v>
      </c>
      <c r="L405" s="23">
        <v>0</v>
      </c>
      <c r="M405" s="23">
        <v>36</v>
      </c>
      <c r="N405" s="23">
        <v>148</v>
      </c>
      <c r="O405" s="23">
        <v>0</v>
      </c>
      <c r="P405" s="23">
        <v>0</v>
      </c>
    </row>
    <row r="406" spans="1:16" s="3" customFormat="1" ht="22.5" customHeight="1">
      <c r="A406" s="2"/>
      <c r="B406" s="4"/>
      <c r="C406" s="4" t="s">
        <v>1</v>
      </c>
      <c r="D406" s="4"/>
      <c r="E406" s="24">
        <f aca="true" t="shared" si="49" ref="E406:P406">SUM(E402:E405)</f>
        <v>20.45</v>
      </c>
      <c r="F406" s="24">
        <f t="shared" si="49"/>
        <v>32.2</v>
      </c>
      <c r="G406" s="24">
        <f t="shared" si="49"/>
        <v>116.12</v>
      </c>
      <c r="H406" s="24">
        <f t="shared" si="49"/>
        <v>810.85</v>
      </c>
      <c r="I406" s="24">
        <f t="shared" si="49"/>
        <v>0.47</v>
      </c>
      <c r="J406" s="24">
        <f t="shared" si="49"/>
        <v>1.97</v>
      </c>
      <c r="K406" s="24">
        <f t="shared" si="49"/>
        <v>0.18</v>
      </c>
      <c r="L406" s="24">
        <f t="shared" si="49"/>
        <v>2.05</v>
      </c>
      <c r="M406" s="24">
        <f t="shared" si="49"/>
        <v>282.41999999999996</v>
      </c>
      <c r="N406" s="24">
        <f t="shared" si="49"/>
        <v>492.15000000000003</v>
      </c>
      <c r="O406" s="24">
        <f t="shared" si="49"/>
        <v>117.92</v>
      </c>
      <c r="P406" s="24">
        <f t="shared" si="49"/>
        <v>6.819999999999999</v>
      </c>
    </row>
    <row r="407" spans="1:16" s="3" customFormat="1" ht="19.5" customHeight="1">
      <c r="A407" s="2"/>
      <c r="B407" s="13"/>
      <c r="C407" s="4" t="s">
        <v>29</v>
      </c>
      <c r="D407" s="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</row>
    <row r="408" spans="1:16" ht="30.75" customHeight="1">
      <c r="A408" s="9">
        <v>1</v>
      </c>
      <c r="B408" s="13">
        <v>46</v>
      </c>
      <c r="C408" s="14" t="s">
        <v>138</v>
      </c>
      <c r="D408" s="13">
        <v>100</v>
      </c>
      <c r="E408" s="23">
        <v>1.07</v>
      </c>
      <c r="F408" s="23">
        <v>5.17</v>
      </c>
      <c r="G408" s="23">
        <v>3.4</v>
      </c>
      <c r="H408" s="23">
        <v>66.42</v>
      </c>
      <c r="I408" s="23">
        <v>0.05</v>
      </c>
      <c r="J408" s="23">
        <v>24.5</v>
      </c>
      <c r="K408" s="23">
        <v>0</v>
      </c>
      <c r="L408" s="23">
        <v>0.8</v>
      </c>
      <c r="M408" s="23">
        <v>33.14</v>
      </c>
      <c r="N408" s="23">
        <v>24.37</v>
      </c>
      <c r="O408" s="23">
        <v>18.2</v>
      </c>
      <c r="P408" s="25">
        <v>3.87</v>
      </c>
    </row>
    <row r="409" spans="1:16" ht="18" customHeight="1">
      <c r="A409" s="9">
        <v>2</v>
      </c>
      <c r="B409" s="13">
        <v>136</v>
      </c>
      <c r="C409" s="13" t="s">
        <v>74</v>
      </c>
      <c r="D409" s="1">
        <v>250</v>
      </c>
      <c r="E409" s="29">
        <v>3.3</v>
      </c>
      <c r="F409" s="29">
        <v>6.3</v>
      </c>
      <c r="G409" s="29">
        <v>24.6</v>
      </c>
      <c r="H409" s="29">
        <v>147</v>
      </c>
      <c r="I409" s="29">
        <v>0.12</v>
      </c>
      <c r="J409" s="29">
        <v>4.8</v>
      </c>
      <c r="K409" s="29">
        <v>0</v>
      </c>
      <c r="L409" s="29">
        <v>0.48</v>
      </c>
      <c r="M409" s="29">
        <v>39</v>
      </c>
      <c r="N409" s="29">
        <v>132</v>
      </c>
      <c r="O409" s="29">
        <v>36</v>
      </c>
      <c r="P409" s="29">
        <v>1.08</v>
      </c>
    </row>
    <row r="410" spans="1:16" ht="18.75" customHeight="1">
      <c r="A410" s="9">
        <v>3</v>
      </c>
      <c r="B410" s="13">
        <v>416</v>
      </c>
      <c r="C410" s="13" t="s">
        <v>83</v>
      </c>
      <c r="D410" s="1">
        <v>100</v>
      </c>
      <c r="E410" s="29">
        <v>11.04</v>
      </c>
      <c r="F410" s="29">
        <v>13.7</v>
      </c>
      <c r="G410" s="29">
        <v>0.6</v>
      </c>
      <c r="H410" s="29">
        <v>274.6</v>
      </c>
      <c r="I410" s="29">
        <v>0</v>
      </c>
      <c r="J410" s="29">
        <v>0.6</v>
      </c>
      <c r="K410" s="29">
        <v>0</v>
      </c>
      <c r="L410" s="29">
        <v>0.12</v>
      </c>
      <c r="M410" s="29">
        <v>6.96</v>
      </c>
      <c r="N410" s="29">
        <v>147.6</v>
      </c>
      <c r="O410" s="29">
        <v>14.15</v>
      </c>
      <c r="P410" s="29">
        <v>2.72</v>
      </c>
    </row>
    <row r="411" spans="1:16" ht="18" customHeight="1">
      <c r="A411" s="9">
        <v>4</v>
      </c>
      <c r="B411" s="13">
        <v>486</v>
      </c>
      <c r="C411" s="13" t="s">
        <v>4</v>
      </c>
      <c r="D411" s="13">
        <v>180</v>
      </c>
      <c r="E411" s="23">
        <v>11.34</v>
      </c>
      <c r="F411" s="23">
        <v>11.34</v>
      </c>
      <c r="G411" s="23">
        <v>17.07</v>
      </c>
      <c r="H411" s="23">
        <v>214.31</v>
      </c>
      <c r="I411" s="23">
        <v>0.16</v>
      </c>
      <c r="J411" s="23">
        <v>40.2</v>
      </c>
      <c r="K411" s="23">
        <v>0</v>
      </c>
      <c r="L411" s="23">
        <v>1.98</v>
      </c>
      <c r="M411" s="23">
        <v>41.68</v>
      </c>
      <c r="N411" s="23">
        <v>160.1</v>
      </c>
      <c r="O411" s="23">
        <v>43.15</v>
      </c>
      <c r="P411" s="23">
        <v>4.43</v>
      </c>
    </row>
    <row r="412" spans="1:16" s="12" customFormat="1" ht="20.25" customHeight="1">
      <c r="A412" s="9">
        <v>5</v>
      </c>
      <c r="B412" s="13"/>
      <c r="C412" s="13" t="s">
        <v>131</v>
      </c>
      <c r="D412" s="13">
        <v>72</v>
      </c>
      <c r="E412" s="23">
        <v>3.38</v>
      </c>
      <c r="F412" s="23">
        <v>0.52</v>
      </c>
      <c r="G412" s="23">
        <v>25.35</v>
      </c>
      <c r="H412" s="23">
        <v>108.16</v>
      </c>
      <c r="I412" s="23">
        <v>0.28</v>
      </c>
      <c r="J412" s="23">
        <v>0</v>
      </c>
      <c r="K412" s="23">
        <v>0</v>
      </c>
      <c r="L412" s="23">
        <v>1.71</v>
      </c>
      <c r="M412" s="23">
        <v>33.8</v>
      </c>
      <c r="N412" s="23">
        <v>125.84</v>
      </c>
      <c r="O412" s="23">
        <v>33.8</v>
      </c>
      <c r="P412" s="23">
        <v>4.55</v>
      </c>
    </row>
    <row r="413" spans="1:16" ht="30.75" customHeight="1">
      <c r="A413" s="9">
        <v>6</v>
      </c>
      <c r="B413" s="13">
        <v>585</v>
      </c>
      <c r="C413" s="14" t="s">
        <v>84</v>
      </c>
      <c r="D413" s="13">
        <v>200</v>
      </c>
      <c r="E413" s="23">
        <v>0.2</v>
      </c>
      <c r="F413" s="23">
        <v>0</v>
      </c>
      <c r="G413" s="23">
        <v>17.9</v>
      </c>
      <c r="H413" s="23">
        <v>72.5</v>
      </c>
      <c r="I413" s="23">
        <v>0</v>
      </c>
      <c r="J413" s="23">
        <v>6.9</v>
      </c>
      <c r="K413" s="23">
        <v>0.1</v>
      </c>
      <c r="L413" s="23">
        <v>0</v>
      </c>
      <c r="M413" s="23">
        <v>42.7</v>
      </c>
      <c r="N413" s="23">
        <v>4</v>
      </c>
      <c r="O413" s="23">
        <v>9.8</v>
      </c>
      <c r="P413" s="23">
        <v>0.6</v>
      </c>
    </row>
    <row r="414" spans="1:16" s="3" customFormat="1" ht="22.5" customHeight="1">
      <c r="A414" s="2"/>
      <c r="B414" s="4"/>
      <c r="C414" s="4" t="s">
        <v>1</v>
      </c>
      <c r="D414" s="4"/>
      <c r="E414" s="24">
        <f aca="true" t="shared" si="50" ref="E414:P414">SUM(E408:E413)</f>
        <v>30.33</v>
      </c>
      <c r="F414" s="24">
        <f t="shared" si="50"/>
        <v>37.03</v>
      </c>
      <c r="G414" s="24">
        <f t="shared" si="50"/>
        <v>88.92000000000002</v>
      </c>
      <c r="H414" s="24">
        <f t="shared" si="50"/>
        <v>882.99</v>
      </c>
      <c r="I414" s="24">
        <f t="shared" si="50"/>
        <v>0.61</v>
      </c>
      <c r="J414" s="24">
        <f t="shared" si="50"/>
        <v>77.00000000000001</v>
      </c>
      <c r="K414" s="24">
        <f t="shared" si="50"/>
        <v>0.1</v>
      </c>
      <c r="L414" s="24">
        <f t="shared" si="50"/>
        <v>5.09</v>
      </c>
      <c r="M414" s="24">
        <f t="shared" si="50"/>
        <v>197.27999999999997</v>
      </c>
      <c r="N414" s="24">
        <f t="shared" si="50"/>
        <v>593.9100000000001</v>
      </c>
      <c r="O414" s="24">
        <f t="shared" si="50"/>
        <v>155.10000000000002</v>
      </c>
      <c r="P414" s="24">
        <f t="shared" si="50"/>
        <v>17.25</v>
      </c>
    </row>
    <row r="415" spans="1:256" ht="17.25" customHeight="1">
      <c r="A415" s="61">
        <v>1</v>
      </c>
      <c r="B415" s="28"/>
      <c r="C415" s="28" t="s">
        <v>61</v>
      </c>
      <c r="D415" s="28">
        <v>150</v>
      </c>
      <c r="E415" s="30">
        <v>0.8</v>
      </c>
      <c r="F415" s="30">
        <v>0.2</v>
      </c>
      <c r="G415" s="30">
        <v>7.5</v>
      </c>
      <c r="H415" s="30">
        <v>35</v>
      </c>
      <c r="I415" s="30">
        <v>0</v>
      </c>
      <c r="J415" s="30">
        <v>3.6</v>
      </c>
      <c r="K415" s="30">
        <v>0.4</v>
      </c>
      <c r="L415" s="30">
        <v>0.5</v>
      </c>
      <c r="M415" s="30">
        <v>68</v>
      </c>
      <c r="N415" s="30">
        <v>23</v>
      </c>
      <c r="O415" s="30">
        <v>26</v>
      </c>
      <c r="P415" s="30">
        <v>26.4</v>
      </c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  <c r="HA415" s="17"/>
      <c r="HB415" s="17"/>
      <c r="HC415" s="17"/>
      <c r="HD415" s="17"/>
      <c r="HE415" s="17"/>
      <c r="HF415" s="17"/>
      <c r="HG415" s="17"/>
      <c r="HH415" s="17"/>
      <c r="HI415" s="17"/>
      <c r="HJ415" s="17"/>
      <c r="HK415" s="17"/>
      <c r="HL415" s="17"/>
      <c r="HM415" s="17"/>
      <c r="HN415" s="17"/>
      <c r="HO415" s="17"/>
      <c r="HP415" s="17"/>
      <c r="HQ415" s="17"/>
      <c r="HR415" s="17"/>
      <c r="HS415" s="17"/>
      <c r="HT415" s="17"/>
      <c r="HU415" s="17"/>
      <c r="HV415" s="17"/>
      <c r="HW415" s="17"/>
      <c r="HX415" s="17"/>
      <c r="HY415" s="17"/>
      <c r="HZ415" s="17"/>
      <c r="IA415" s="17"/>
      <c r="IB415" s="17"/>
      <c r="IC415" s="17"/>
      <c r="ID415" s="17"/>
      <c r="IE415" s="17"/>
      <c r="IF415" s="17"/>
      <c r="IG415" s="17"/>
      <c r="IH415" s="17"/>
      <c r="II415" s="17"/>
      <c r="IJ415" s="17"/>
      <c r="IK415" s="17"/>
      <c r="IL415" s="17"/>
      <c r="IM415" s="17"/>
      <c r="IN415" s="17"/>
      <c r="IO415" s="17"/>
      <c r="IP415" s="17"/>
      <c r="IQ415" s="17"/>
      <c r="IR415" s="17"/>
      <c r="IS415" s="17"/>
      <c r="IT415" s="17"/>
      <c r="IU415" s="17"/>
      <c r="IV415" s="17"/>
    </row>
    <row r="416" spans="1:16" ht="19.5" customHeight="1">
      <c r="A416" s="9">
        <v>2</v>
      </c>
      <c r="B416" s="13"/>
      <c r="C416" s="13" t="s">
        <v>169</v>
      </c>
      <c r="D416" s="1">
        <v>200</v>
      </c>
      <c r="E416" s="23">
        <v>2</v>
      </c>
      <c r="F416" s="23">
        <v>0</v>
      </c>
      <c r="G416" s="23">
        <v>36</v>
      </c>
      <c r="H416" s="23">
        <v>116</v>
      </c>
      <c r="I416" s="23">
        <v>0</v>
      </c>
      <c r="J416" s="23">
        <v>0.8</v>
      </c>
      <c r="K416" s="23">
        <v>0.1</v>
      </c>
      <c r="L416" s="23">
        <v>0</v>
      </c>
      <c r="M416" s="23">
        <v>126.3</v>
      </c>
      <c r="N416" s="23">
        <v>114.2</v>
      </c>
      <c r="O416" s="23">
        <v>0</v>
      </c>
      <c r="P416" s="23">
        <v>69</v>
      </c>
    </row>
    <row r="417" spans="1:16" ht="23.25" customHeight="1">
      <c r="A417" s="9">
        <v>3</v>
      </c>
      <c r="B417" s="13"/>
      <c r="C417" s="13" t="s">
        <v>16</v>
      </c>
      <c r="D417" s="13">
        <v>60</v>
      </c>
      <c r="E417" s="23">
        <v>8.7</v>
      </c>
      <c r="F417" s="23">
        <v>11.1</v>
      </c>
      <c r="G417" s="23">
        <v>12.1</v>
      </c>
      <c r="H417" s="23">
        <v>222.2</v>
      </c>
      <c r="I417" s="23">
        <v>0.1</v>
      </c>
      <c r="J417" s="23">
        <v>1.3</v>
      </c>
      <c r="K417" s="23">
        <v>0.1</v>
      </c>
      <c r="L417" s="23">
        <v>0.1</v>
      </c>
      <c r="M417" s="23">
        <v>65</v>
      </c>
      <c r="N417" s="23">
        <v>112</v>
      </c>
      <c r="O417" s="23">
        <v>16</v>
      </c>
      <c r="P417" s="23">
        <v>12.8</v>
      </c>
    </row>
    <row r="418" spans="1:16" s="3" customFormat="1" ht="23.25" customHeight="1">
      <c r="A418" s="2"/>
      <c r="B418" s="4"/>
      <c r="C418" s="4" t="s">
        <v>1</v>
      </c>
      <c r="D418" s="4"/>
      <c r="E418" s="24">
        <f>SUM(E415:E417)</f>
        <v>11.5</v>
      </c>
      <c r="F418" s="24">
        <f aca="true" t="shared" si="51" ref="F418:P418">SUM(F415:F417)</f>
        <v>11.299999999999999</v>
      </c>
      <c r="G418" s="24">
        <f t="shared" si="51"/>
        <v>55.6</v>
      </c>
      <c r="H418" s="24">
        <f t="shared" si="51"/>
        <v>373.2</v>
      </c>
      <c r="I418" s="24">
        <f t="shared" si="51"/>
        <v>0.1</v>
      </c>
      <c r="J418" s="24">
        <f t="shared" si="51"/>
        <v>5.7</v>
      </c>
      <c r="K418" s="24">
        <f t="shared" si="51"/>
        <v>0.6</v>
      </c>
      <c r="L418" s="24">
        <f t="shared" si="51"/>
        <v>0.6</v>
      </c>
      <c r="M418" s="24">
        <f t="shared" si="51"/>
        <v>259.3</v>
      </c>
      <c r="N418" s="24">
        <f t="shared" si="51"/>
        <v>249.2</v>
      </c>
      <c r="O418" s="24">
        <f t="shared" si="51"/>
        <v>42</v>
      </c>
      <c r="P418" s="24">
        <f t="shared" si="51"/>
        <v>108.2</v>
      </c>
    </row>
    <row r="419" spans="1:16" s="3" customFormat="1" ht="22.5" customHeight="1">
      <c r="A419" s="2"/>
      <c r="B419" s="2"/>
      <c r="C419" s="4" t="s">
        <v>19</v>
      </c>
      <c r="D419" s="4"/>
      <c r="E419" s="24">
        <f aca="true" t="shared" si="52" ref="E419:P419">E406+E414+E418</f>
        <v>62.28</v>
      </c>
      <c r="F419" s="24">
        <f t="shared" si="52"/>
        <v>80.53</v>
      </c>
      <c r="G419" s="24">
        <f t="shared" si="52"/>
        <v>260.64000000000004</v>
      </c>
      <c r="H419" s="24">
        <f t="shared" si="52"/>
        <v>2067.04</v>
      </c>
      <c r="I419" s="24">
        <f t="shared" si="52"/>
        <v>1.1800000000000002</v>
      </c>
      <c r="J419" s="24">
        <f t="shared" si="52"/>
        <v>84.67000000000002</v>
      </c>
      <c r="K419" s="24">
        <f t="shared" si="52"/>
        <v>0.88</v>
      </c>
      <c r="L419" s="24">
        <f t="shared" si="52"/>
        <v>7.739999999999999</v>
      </c>
      <c r="M419" s="24">
        <f t="shared" si="52"/>
        <v>739</v>
      </c>
      <c r="N419" s="24">
        <f t="shared" si="52"/>
        <v>1335.2600000000002</v>
      </c>
      <c r="O419" s="24">
        <f t="shared" si="52"/>
        <v>315.02000000000004</v>
      </c>
      <c r="P419" s="24">
        <f t="shared" si="52"/>
        <v>132.27</v>
      </c>
    </row>
    <row r="420" spans="1:16" s="3" customFormat="1" ht="22.5" customHeight="1">
      <c r="A420" s="35"/>
      <c r="B420" s="35"/>
      <c r="C420" s="16"/>
      <c r="D420" s="16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1:16" s="3" customFormat="1" ht="22.5" customHeight="1">
      <c r="A421" s="35"/>
      <c r="B421" s="35"/>
      <c r="C421" s="16"/>
      <c r="D421" s="16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1:16" s="3" customFormat="1" ht="22.5" customHeight="1">
      <c r="A422" s="35"/>
      <c r="B422" s="16"/>
      <c r="C422" s="16"/>
      <c r="D422" s="16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1:3" s="7" customFormat="1" ht="15.75">
      <c r="A423" s="12"/>
      <c r="B423" s="82" t="s">
        <v>67</v>
      </c>
      <c r="C423" s="82"/>
    </row>
    <row r="424" spans="1:3" s="7" customFormat="1" ht="15.75">
      <c r="A424" s="12"/>
      <c r="B424" s="17" t="s">
        <v>49</v>
      </c>
      <c r="C424" s="17"/>
    </row>
    <row r="425" spans="1:4" s="7" customFormat="1" ht="15.75">
      <c r="A425" s="12"/>
      <c r="B425" s="78" t="s">
        <v>165</v>
      </c>
      <c r="C425" s="78"/>
      <c r="D425" s="78"/>
    </row>
    <row r="426" spans="1:3" s="7" customFormat="1" ht="15.75">
      <c r="A426" s="87" t="s">
        <v>79</v>
      </c>
      <c r="B426" s="87"/>
      <c r="C426" s="87"/>
    </row>
    <row r="427" spans="1:16" ht="31.5" customHeight="1">
      <c r="A427" s="2"/>
      <c r="B427" s="13"/>
      <c r="C427" s="83" t="s">
        <v>52</v>
      </c>
      <c r="D427" s="83" t="s">
        <v>32</v>
      </c>
      <c r="E427" s="92" t="s">
        <v>33</v>
      </c>
      <c r="F427" s="93"/>
      <c r="G427" s="94"/>
      <c r="H427" s="83" t="s">
        <v>34</v>
      </c>
      <c r="I427" s="88" t="s">
        <v>38</v>
      </c>
      <c r="J427" s="89"/>
      <c r="K427" s="89"/>
      <c r="L427" s="90"/>
      <c r="M427" s="88" t="s">
        <v>39</v>
      </c>
      <c r="N427" s="89"/>
      <c r="O427" s="89"/>
      <c r="P427" s="90"/>
    </row>
    <row r="428" spans="1:16" s="3" customFormat="1" ht="39" customHeight="1">
      <c r="A428" s="11" t="s">
        <v>31</v>
      </c>
      <c r="B428" s="14" t="s">
        <v>28</v>
      </c>
      <c r="C428" s="84"/>
      <c r="D428" s="84"/>
      <c r="E428" s="10" t="s">
        <v>35</v>
      </c>
      <c r="F428" s="10" t="s">
        <v>36</v>
      </c>
      <c r="G428" s="10" t="s">
        <v>37</v>
      </c>
      <c r="H428" s="84"/>
      <c r="I428" s="18" t="s">
        <v>40</v>
      </c>
      <c r="J428" s="18" t="s">
        <v>41</v>
      </c>
      <c r="K428" s="18" t="s">
        <v>42</v>
      </c>
      <c r="L428" s="18" t="s">
        <v>43</v>
      </c>
      <c r="M428" s="18" t="s">
        <v>44</v>
      </c>
      <c r="N428" s="18" t="s">
        <v>45</v>
      </c>
      <c r="O428" s="18" t="s">
        <v>46</v>
      </c>
      <c r="P428" s="18" t="s">
        <v>47</v>
      </c>
    </row>
    <row r="429" spans="1:16" s="21" customFormat="1" ht="15.75">
      <c r="A429" s="22">
        <v>1</v>
      </c>
      <c r="B429" s="19"/>
      <c r="C429" s="19">
        <v>2</v>
      </c>
      <c r="D429" s="20">
        <v>3</v>
      </c>
      <c r="E429" s="19">
        <v>4</v>
      </c>
      <c r="F429" s="19">
        <v>5</v>
      </c>
      <c r="G429" s="19">
        <v>6</v>
      </c>
      <c r="H429" s="20">
        <v>7</v>
      </c>
      <c r="I429" s="19">
        <v>8</v>
      </c>
      <c r="J429" s="19">
        <v>9</v>
      </c>
      <c r="K429" s="19">
        <v>10</v>
      </c>
      <c r="L429" s="19">
        <v>11</v>
      </c>
      <c r="M429" s="19">
        <v>12</v>
      </c>
      <c r="N429" s="19">
        <v>13</v>
      </c>
      <c r="O429" s="19">
        <v>14</v>
      </c>
      <c r="P429" s="19">
        <v>15</v>
      </c>
    </row>
    <row r="430" spans="1:16" s="3" customFormat="1" ht="21.75" customHeight="1">
      <c r="A430" s="11"/>
      <c r="B430" s="14"/>
      <c r="C430" s="6" t="s">
        <v>30</v>
      </c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8"/>
    </row>
    <row r="431" spans="1:16" ht="21.75" customHeight="1">
      <c r="A431" s="9">
        <v>1</v>
      </c>
      <c r="B431" s="13">
        <v>324</v>
      </c>
      <c r="C431" s="28" t="s">
        <v>24</v>
      </c>
      <c r="D431" s="28">
        <v>100</v>
      </c>
      <c r="E431" s="23">
        <v>12.25</v>
      </c>
      <c r="F431" s="23">
        <v>1.63</v>
      </c>
      <c r="G431" s="23">
        <v>0.25</v>
      </c>
      <c r="H431" s="23">
        <v>186.2</v>
      </c>
      <c r="I431" s="23">
        <v>0.12</v>
      </c>
      <c r="J431" s="23">
        <v>1.21</v>
      </c>
      <c r="K431" s="23">
        <v>0.08</v>
      </c>
      <c r="L431" s="23">
        <v>0.6</v>
      </c>
      <c r="M431" s="23">
        <v>61</v>
      </c>
      <c r="N431" s="23">
        <v>144.8</v>
      </c>
      <c r="O431" s="23">
        <v>22.13</v>
      </c>
      <c r="P431" s="23">
        <v>3.25</v>
      </c>
    </row>
    <row r="432" spans="1:16" ht="20.25" customHeight="1">
      <c r="A432" s="9">
        <v>2</v>
      </c>
      <c r="B432" s="13">
        <v>466</v>
      </c>
      <c r="C432" s="13" t="s">
        <v>23</v>
      </c>
      <c r="D432" s="13">
        <v>180</v>
      </c>
      <c r="E432" s="23">
        <v>5.24</v>
      </c>
      <c r="F432" s="23">
        <v>8.6</v>
      </c>
      <c r="G432" s="23">
        <v>53.68</v>
      </c>
      <c r="H432" s="23">
        <v>318.74</v>
      </c>
      <c r="I432" s="23">
        <v>0</v>
      </c>
      <c r="J432" s="23">
        <v>0</v>
      </c>
      <c r="K432" s="23">
        <v>0</v>
      </c>
      <c r="L432" s="23">
        <v>0.34</v>
      </c>
      <c r="M432" s="23">
        <v>20.95</v>
      </c>
      <c r="N432" s="23">
        <v>63.5</v>
      </c>
      <c r="O432" s="23">
        <v>33.55</v>
      </c>
      <c r="P432" s="23">
        <v>1.83</v>
      </c>
    </row>
    <row r="433" spans="1:16" ht="15.75">
      <c r="A433" s="9">
        <v>3</v>
      </c>
      <c r="B433" s="13"/>
      <c r="C433" s="13" t="s">
        <v>53</v>
      </c>
      <c r="D433" s="13">
        <v>50</v>
      </c>
      <c r="E433" s="23">
        <v>2.1</v>
      </c>
      <c r="F433" s="23">
        <v>0.7</v>
      </c>
      <c r="G433" s="23">
        <v>12.4</v>
      </c>
      <c r="H433" s="23">
        <v>64.5</v>
      </c>
      <c r="I433" s="23">
        <v>0.15</v>
      </c>
      <c r="J433" s="23">
        <v>0</v>
      </c>
      <c r="K433" s="23">
        <v>0</v>
      </c>
      <c r="L433" s="23">
        <v>0.8</v>
      </c>
      <c r="M433" s="23">
        <v>10.7</v>
      </c>
      <c r="N433" s="23">
        <v>58.6</v>
      </c>
      <c r="O433" s="23">
        <v>16</v>
      </c>
      <c r="P433" s="23">
        <v>1.3</v>
      </c>
    </row>
    <row r="434" spans="1:16" s="12" customFormat="1" ht="24" customHeight="1">
      <c r="A434" s="9">
        <v>4</v>
      </c>
      <c r="B434" s="13">
        <v>629</v>
      </c>
      <c r="C434" s="13" t="s">
        <v>0</v>
      </c>
      <c r="D434" s="15" t="s">
        <v>91</v>
      </c>
      <c r="E434" s="23">
        <v>0.2</v>
      </c>
      <c r="F434" s="23">
        <v>0.06</v>
      </c>
      <c r="G434" s="23">
        <v>10</v>
      </c>
      <c r="H434" s="23">
        <v>42</v>
      </c>
      <c r="I434" s="23">
        <v>0</v>
      </c>
      <c r="J434" s="23">
        <v>0</v>
      </c>
      <c r="K434" s="23">
        <v>0</v>
      </c>
      <c r="L434" s="23">
        <v>0</v>
      </c>
      <c r="M434" s="23">
        <v>12</v>
      </c>
      <c r="N434" s="23">
        <v>8</v>
      </c>
      <c r="O434" s="23">
        <v>6</v>
      </c>
      <c r="P434" s="23">
        <v>0.8</v>
      </c>
    </row>
    <row r="435" spans="1:16" s="3" customFormat="1" ht="21" customHeight="1">
      <c r="A435" s="2"/>
      <c r="B435" s="4"/>
      <c r="C435" s="4" t="s">
        <v>1</v>
      </c>
      <c r="D435" s="4"/>
      <c r="E435" s="24">
        <f aca="true" t="shared" si="53" ref="E435:P435">SUM(E431:E434)</f>
        <v>19.790000000000003</v>
      </c>
      <c r="F435" s="24">
        <f t="shared" si="53"/>
        <v>10.99</v>
      </c>
      <c r="G435" s="24">
        <f t="shared" si="53"/>
        <v>76.33</v>
      </c>
      <c r="H435" s="24">
        <f t="shared" si="53"/>
        <v>611.44</v>
      </c>
      <c r="I435" s="24">
        <f t="shared" si="53"/>
        <v>0.27</v>
      </c>
      <c r="J435" s="24">
        <f t="shared" si="53"/>
        <v>1.21</v>
      </c>
      <c r="K435" s="24">
        <f t="shared" si="53"/>
        <v>0.08</v>
      </c>
      <c r="L435" s="24">
        <f t="shared" si="53"/>
        <v>1.74</v>
      </c>
      <c r="M435" s="24">
        <f t="shared" si="53"/>
        <v>104.65</v>
      </c>
      <c r="N435" s="24">
        <f t="shared" si="53"/>
        <v>274.90000000000003</v>
      </c>
      <c r="O435" s="24">
        <f t="shared" si="53"/>
        <v>77.67999999999999</v>
      </c>
      <c r="P435" s="24">
        <f t="shared" si="53"/>
        <v>7.18</v>
      </c>
    </row>
    <row r="436" spans="1:16" s="3" customFormat="1" ht="24.75" customHeight="1">
      <c r="A436" s="2"/>
      <c r="B436" s="4"/>
      <c r="C436" s="4" t="s">
        <v>29</v>
      </c>
      <c r="D436" s="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7"/>
      <c r="P436" s="24"/>
    </row>
    <row r="437" spans="1:16" s="3" customFormat="1" ht="24" customHeight="1">
      <c r="A437" s="9">
        <v>1</v>
      </c>
      <c r="B437" s="13">
        <v>21</v>
      </c>
      <c r="C437" s="13" t="s">
        <v>22</v>
      </c>
      <c r="D437" s="13">
        <v>100</v>
      </c>
      <c r="E437" s="23">
        <v>2.12</v>
      </c>
      <c r="F437" s="23">
        <v>5.82</v>
      </c>
      <c r="G437" s="23">
        <v>14.57</v>
      </c>
      <c r="H437" s="23">
        <v>99.56</v>
      </c>
      <c r="I437" s="23">
        <v>0.07</v>
      </c>
      <c r="J437" s="23">
        <v>14.1</v>
      </c>
      <c r="K437" s="23">
        <v>0.1</v>
      </c>
      <c r="L437" s="23">
        <v>0.5</v>
      </c>
      <c r="M437" s="23">
        <v>48.6</v>
      </c>
      <c r="N437" s="23">
        <v>42</v>
      </c>
      <c r="O437" s="23">
        <v>19</v>
      </c>
      <c r="P437" s="23">
        <v>0.7</v>
      </c>
    </row>
    <row r="438" spans="1:16" ht="19.5" customHeight="1">
      <c r="A438" s="9">
        <v>2</v>
      </c>
      <c r="B438" s="13">
        <v>110</v>
      </c>
      <c r="C438" s="13" t="s">
        <v>5</v>
      </c>
      <c r="D438" s="13">
        <v>250</v>
      </c>
      <c r="E438" s="23">
        <v>2.4</v>
      </c>
      <c r="F438" s="23">
        <v>5.4</v>
      </c>
      <c r="G438" s="23">
        <v>8.52</v>
      </c>
      <c r="H438" s="23">
        <v>120.95</v>
      </c>
      <c r="I438" s="23">
        <v>0</v>
      </c>
      <c r="J438" s="23">
        <v>9.5</v>
      </c>
      <c r="K438" s="23">
        <v>0</v>
      </c>
      <c r="L438" s="23">
        <v>0.96</v>
      </c>
      <c r="M438" s="23">
        <v>95.5</v>
      </c>
      <c r="N438" s="23">
        <v>222</v>
      </c>
      <c r="O438" s="23">
        <v>21.85</v>
      </c>
      <c r="P438" s="23">
        <v>2.1</v>
      </c>
    </row>
    <row r="439" spans="1:16" ht="20.25" customHeight="1">
      <c r="A439" s="9">
        <v>3</v>
      </c>
      <c r="B439" s="13">
        <v>422</v>
      </c>
      <c r="C439" s="13" t="s">
        <v>139</v>
      </c>
      <c r="D439" s="15" t="s">
        <v>25</v>
      </c>
      <c r="E439" s="23">
        <v>10.65</v>
      </c>
      <c r="F439" s="23">
        <v>33.85</v>
      </c>
      <c r="G439" s="23">
        <v>12.28</v>
      </c>
      <c r="H439" s="23">
        <v>256.09</v>
      </c>
      <c r="I439" s="23">
        <v>0.08</v>
      </c>
      <c r="J439" s="23">
        <v>0.31</v>
      </c>
      <c r="K439" s="23">
        <v>0</v>
      </c>
      <c r="L439" s="23">
        <v>0.12</v>
      </c>
      <c r="M439" s="23">
        <v>3.6</v>
      </c>
      <c r="N439" s="23">
        <v>152.52</v>
      </c>
      <c r="O439" s="23">
        <v>7.31</v>
      </c>
      <c r="P439" s="23">
        <v>3.9</v>
      </c>
    </row>
    <row r="440" spans="1:16" ht="20.25" customHeight="1">
      <c r="A440" s="9">
        <v>4</v>
      </c>
      <c r="B440" s="13">
        <v>257</v>
      </c>
      <c r="C440" s="13" t="s">
        <v>66</v>
      </c>
      <c r="D440" s="13">
        <v>180</v>
      </c>
      <c r="E440" s="23">
        <v>8.15</v>
      </c>
      <c r="F440" s="23">
        <v>7.3</v>
      </c>
      <c r="G440" s="23">
        <v>39.7</v>
      </c>
      <c r="H440" s="23">
        <v>260</v>
      </c>
      <c r="I440" s="23">
        <v>0.11</v>
      </c>
      <c r="J440" s="23">
        <v>0</v>
      </c>
      <c r="K440" s="23">
        <v>0</v>
      </c>
      <c r="L440" s="23">
        <v>1.28</v>
      </c>
      <c r="M440" s="23">
        <v>25.15</v>
      </c>
      <c r="N440" s="23">
        <v>194.5</v>
      </c>
      <c r="O440" s="23">
        <v>72.7</v>
      </c>
      <c r="P440" s="23">
        <v>4.5</v>
      </c>
    </row>
    <row r="441" spans="1:16" s="12" customFormat="1" ht="21" customHeight="1">
      <c r="A441" s="9">
        <v>5</v>
      </c>
      <c r="B441" s="13"/>
      <c r="C441" s="13" t="s">
        <v>131</v>
      </c>
      <c r="D441" s="13">
        <v>72</v>
      </c>
      <c r="E441" s="23">
        <v>3.38</v>
      </c>
      <c r="F441" s="23">
        <v>0.52</v>
      </c>
      <c r="G441" s="23">
        <v>25.35</v>
      </c>
      <c r="H441" s="23">
        <v>108.16</v>
      </c>
      <c r="I441" s="23">
        <v>0.28</v>
      </c>
      <c r="J441" s="23">
        <v>0</v>
      </c>
      <c r="K441" s="23">
        <v>0</v>
      </c>
      <c r="L441" s="23">
        <v>1.71</v>
      </c>
      <c r="M441" s="23">
        <v>33.8</v>
      </c>
      <c r="N441" s="23">
        <v>125.84</v>
      </c>
      <c r="O441" s="23">
        <v>33.8</v>
      </c>
      <c r="P441" s="23">
        <v>4.55</v>
      </c>
    </row>
    <row r="442" spans="1:16" s="3" customFormat="1" ht="30.75" customHeight="1">
      <c r="A442" s="9">
        <v>6</v>
      </c>
      <c r="B442" s="13">
        <v>588</v>
      </c>
      <c r="C442" s="14" t="s">
        <v>57</v>
      </c>
      <c r="D442" s="13">
        <v>200</v>
      </c>
      <c r="E442" s="23">
        <v>0.2</v>
      </c>
      <c r="F442" s="23">
        <v>0.2</v>
      </c>
      <c r="G442" s="23">
        <v>27.2</v>
      </c>
      <c r="H442" s="23">
        <v>110</v>
      </c>
      <c r="I442" s="23">
        <v>0</v>
      </c>
      <c r="J442" s="23">
        <v>5.4</v>
      </c>
      <c r="K442" s="23">
        <v>0.1</v>
      </c>
      <c r="L442" s="23">
        <v>1.1</v>
      </c>
      <c r="M442" s="23">
        <v>12</v>
      </c>
      <c r="N442" s="23">
        <v>173</v>
      </c>
      <c r="O442" s="23">
        <v>4</v>
      </c>
      <c r="P442" s="23">
        <v>0.8</v>
      </c>
    </row>
    <row r="443" spans="1:16" s="3" customFormat="1" ht="22.5" customHeight="1">
      <c r="A443" s="2"/>
      <c r="B443" s="4"/>
      <c r="C443" s="4" t="s">
        <v>1</v>
      </c>
      <c r="D443" s="4"/>
      <c r="E443" s="24">
        <f aca="true" t="shared" si="54" ref="E443:P443">SUM(E437:E442)</f>
        <v>26.9</v>
      </c>
      <c r="F443" s="24">
        <f t="shared" si="54"/>
        <v>53.09</v>
      </c>
      <c r="G443" s="24">
        <f t="shared" si="54"/>
        <v>127.61999999999999</v>
      </c>
      <c r="H443" s="24">
        <f t="shared" si="54"/>
        <v>954.7599999999999</v>
      </c>
      <c r="I443" s="24">
        <f t="shared" si="54"/>
        <v>0.54</v>
      </c>
      <c r="J443" s="24">
        <f t="shared" si="54"/>
        <v>29.310000000000002</v>
      </c>
      <c r="K443" s="24">
        <f t="shared" si="54"/>
        <v>0.2</v>
      </c>
      <c r="L443" s="24">
        <f t="shared" si="54"/>
        <v>5.67</v>
      </c>
      <c r="M443" s="24">
        <f t="shared" si="54"/>
        <v>218.64999999999998</v>
      </c>
      <c r="N443" s="24">
        <f t="shared" si="54"/>
        <v>909.86</v>
      </c>
      <c r="O443" s="24">
        <f t="shared" si="54"/>
        <v>158.66000000000003</v>
      </c>
      <c r="P443" s="24">
        <f t="shared" si="54"/>
        <v>16.55</v>
      </c>
    </row>
    <row r="444" spans="1:16" s="3" customFormat="1" ht="21.75" customHeight="1">
      <c r="A444" s="2"/>
      <c r="B444" s="4"/>
      <c r="C444" s="4" t="s">
        <v>58</v>
      </c>
      <c r="D444" s="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</row>
    <row r="445" spans="1:16" ht="23.25" customHeight="1">
      <c r="A445" s="9">
        <v>1</v>
      </c>
      <c r="B445" s="13"/>
      <c r="C445" s="13" t="s">
        <v>140</v>
      </c>
      <c r="D445" s="13">
        <v>200</v>
      </c>
      <c r="E445" s="23">
        <v>7</v>
      </c>
      <c r="F445" s="23">
        <v>3.8</v>
      </c>
      <c r="G445" s="23">
        <v>10</v>
      </c>
      <c r="H445" s="23">
        <v>141</v>
      </c>
      <c r="I445" s="23">
        <v>0.1</v>
      </c>
      <c r="J445" s="23">
        <v>9.1</v>
      </c>
      <c r="K445" s="23">
        <v>0.1</v>
      </c>
      <c r="L445" s="23">
        <v>1.4</v>
      </c>
      <c r="M445" s="23">
        <v>148.3</v>
      </c>
      <c r="N445" s="23">
        <v>190</v>
      </c>
      <c r="O445" s="23">
        <v>34</v>
      </c>
      <c r="P445" s="23">
        <v>15.8</v>
      </c>
    </row>
    <row r="446" spans="1:16" s="12" customFormat="1" ht="24" customHeight="1">
      <c r="A446" s="9">
        <v>2</v>
      </c>
      <c r="B446" s="13"/>
      <c r="C446" s="13" t="s">
        <v>150</v>
      </c>
      <c r="D446" s="13">
        <v>80</v>
      </c>
      <c r="E446" s="23">
        <v>10.8</v>
      </c>
      <c r="F446" s="23">
        <v>8.6</v>
      </c>
      <c r="G446" s="23">
        <v>44.2</v>
      </c>
      <c r="H446" s="23">
        <v>82.6</v>
      </c>
      <c r="I446" s="23">
        <v>0</v>
      </c>
      <c r="J446" s="23">
        <v>0.8</v>
      </c>
      <c r="K446" s="23">
        <v>0</v>
      </c>
      <c r="L446" s="23">
        <v>0</v>
      </c>
      <c r="M446" s="23">
        <v>12</v>
      </c>
      <c r="N446" s="23">
        <v>32</v>
      </c>
      <c r="O446" s="23">
        <v>5</v>
      </c>
      <c r="P446" s="23">
        <v>3.6</v>
      </c>
    </row>
    <row r="447" spans="1:256" ht="17.25" customHeight="1">
      <c r="A447" s="28">
        <v>3</v>
      </c>
      <c r="B447" s="28"/>
      <c r="C447" s="28" t="s">
        <v>61</v>
      </c>
      <c r="D447" s="28">
        <v>150</v>
      </c>
      <c r="E447" s="30">
        <v>0.8</v>
      </c>
      <c r="F447" s="30">
        <v>0.2</v>
      </c>
      <c r="G447" s="30">
        <v>7.5</v>
      </c>
      <c r="H447" s="30">
        <v>35</v>
      </c>
      <c r="I447" s="30">
        <v>0</v>
      </c>
      <c r="J447" s="30">
        <v>3.6</v>
      </c>
      <c r="K447" s="30">
        <v>0.4</v>
      </c>
      <c r="L447" s="30">
        <v>0.5</v>
      </c>
      <c r="M447" s="30">
        <v>68</v>
      </c>
      <c r="N447" s="30">
        <v>23</v>
      </c>
      <c r="O447" s="30">
        <v>26</v>
      </c>
      <c r="P447" s="30">
        <v>26.4</v>
      </c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  <c r="DI447" s="17"/>
      <c r="DJ447" s="17"/>
      <c r="DK447" s="17"/>
      <c r="DL447" s="17"/>
      <c r="DM447" s="17"/>
      <c r="DN447" s="17"/>
      <c r="DO447" s="17"/>
      <c r="DP447" s="17"/>
      <c r="DQ447" s="17"/>
      <c r="DR447" s="17"/>
      <c r="DS447" s="17"/>
      <c r="DT447" s="17"/>
      <c r="DU447" s="17"/>
      <c r="DV447" s="17"/>
      <c r="DW447" s="17"/>
      <c r="DX447" s="17"/>
      <c r="DY447" s="17"/>
      <c r="DZ447" s="17"/>
      <c r="EA447" s="17"/>
      <c r="EB447" s="17"/>
      <c r="EC447" s="17"/>
      <c r="ED447" s="17"/>
      <c r="EE447" s="17"/>
      <c r="EF447" s="17"/>
      <c r="EG447" s="17"/>
      <c r="EH447" s="17"/>
      <c r="EI447" s="17"/>
      <c r="EJ447" s="17"/>
      <c r="EK447" s="17"/>
      <c r="EL447" s="17"/>
      <c r="EM447" s="17"/>
      <c r="EN447" s="17"/>
      <c r="EO447" s="17"/>
      <c r="EP447" s="17"/>
      <c r="EQ447" s="17"/>
      <c r="ER447" s="17"/>
      <c r="ES447" s="17"/>
      <c r="ET447" s="17"/>
      <c r="EU447" s="17"/>
      <c r="EV447" s="17"/>
      <c r="EW447" s="17"/>
      <c r="EX447" s="17"/>
      <c r="EY447" s="17"/>
      <c r="EZ447" s="17"/>
      <c r="FA447" s="17"/>
      <c r="FB447" s="17"/>
      <c r="FC447" s="17"/>
      <c r="FD447" s="17"/>
      <c r="FE447" s="17"/>
      <c r="FF447" s="17"/>
      <c r="FG447" s="17"/>
      <c r="FH447" s="17"/>
      <c r="FI447" s="17"/>
      <c r="FJ447" s="17"/>
      <c r="FK447" s="17"/>
      <c r="FL447" s="17"/>
      <c r="FM447" s="17"/>
      <c r="FN447" s="17"/>
      <c r="FO447" s="17"/>
      <c r="FP447" s="17"/>
      <c r="FQ447" s="17"/>
      <c r="FR447" s="17"/>
      <c r="FS447" s="17"/>
      <c r="FT447" s="17"/>
      <c r="FU447" s="17"/>
      <c r="FV447" s="17"/>
      <c r="FW447" s="17"/>
      <c r="FX447" s="17"/>
      <c r="FY447" s="17"/>
      <c r="FZ447" s="17"/>
      <c r="GA447" s="17"/>
      <c r="GB447" s="17"/>
      <c r="GC447" s="17"/>
      <c r="GD447" s="17"/>
      <c r="GE447" s="17"/>
      <c r="GF447" s="17"/>
      <c r="GG447" s="17"/>
      <c r="GH447" s="17"/>
      <c r="GI447" s="17"/>
      <c r="GJ447" s="17"/>
      <c r="GK447" s="17"/>
      <c r="GL447" s="17"/>
      <c r="GM447" s="17"/>
      <c r="GN447" s="17"/>
      <c r="GO447" s="17"/>
      <c r="GP447" s="17"/>
      <c r="GQ447" s="17"/>
      <c r="GR447" s="17"/>
      <c r="GS447" s="17"/>
      <c r="GT447" s="17"/>
      <c r="GU447" s="17"/>
      <c r="GV447" s="17"/>
      <c r="GW447" s="17"/>
      <c r="GX447" s="17"/>
      <c r="GY447" s="17"/>
      <c r="GZ447" s="17"/>
      <c r="HA447" s="17"/>
      <c r="HB447" s="17"/>
      <c r="HC447" s="17"/>
      <c r="HD447" s="17"/>
      <c r="HE447" s="17"/>
      <c r="HF447" s="17"/>
      <c r="HG447" s="17"/>
      <c r="HH447" s="17"/>
      <c r="HI447" s="17"/>
      <c r="HJ447" s="17"/>
      <c r="HK447" s="17"/>
      <c r="HL447" s="17"/>
      <c r="HM447" s="17"/>
      <c r="HN447" s="17"/>
      <c r="HO447" s="17"/>
      <c r="HP447" s="17"/>
      <c r="HQ447" s="17"/>
      <c r="HR447" s="17"/>
      <c r="HS447" s="17"/>
      <c r="HT447" s="17"/>
      <c r="HU447" s="17"/>
      <c r="HV447" s="17"/>
      <c r="HW447" s="17"/>
      <c r="HX447" s="17"/>
      <c r="HY447" s="17"/>
      <c r="HZ447" s="17"/>
      <c r="IA447" s="17"/>
      <c r="IB447" s="17"/>
      <c r="IC447" s="17"/>
      <c r="ID447" s="17"/>
      <c r="IE447" s="17"/>
      <c r="IF447" s="17"/>
      <c r="IG447" s="17"/>
      <c r="IH447" s="17"/>
      <c r="II447" s="17"/>
      <c r="IJ447" s="17"/>
      <c r="IK447" s="17"/>
      <c r="IL447" s="17"/>
      <c r="IM447" s="17"/>
      <c r="IN447" s="17"/>
      <c r="IO447" s="17"/>
      <c r="IP447" s="17"/>
      <c r="IQ447" s="17"/>
      <c r="IR447" s="17"/>
      <c r="IS447" s="17"/>
      <c r="IT447" s="17"/>
      <c r="IU447" s="17"/>
      <c r="IV447" s="17"/>
    </row>
    <row r="448" spans="1:16" s="3" customFormat="1" ht="25.5" customHeight="1">
      <c r="A448" s="2"/>
      <c r="B448" s="4"/>
      <c r="C448" s="4" t="s">
        <v>1</v>
      </c>
      <c r="D448" s="4"/>
      <c r="E448" s="24">
        <f aca="true" t="shared" si="55" ref="E448:P448">SUM(E445:E447)</f>
        <v>18.6</v>
      </c>
      <c r="F448" s="24">
        <f t="shared" si="55"/>
        <v>12.599999999999998</v>
      </c>
      <c r="G448" s="24">
        <f t="shared" si="55"/>
        <v>61.7</v>
      </c>
      <c r="H448" s="24">
        <f t="shared" si="55"/>
        <v>258.6</v>
      </c>
      <c r="I448" s="24">
        <f t="shared" si="55"/>
        <v>0.1</v>
      </c>
      <c r="J448" s="24">
        <f t="shared" si="55"/>
        <v>13.5</v>
      </c>
      <c r="K448" s="24">
        <f t="shared" si="55"/>
        <v>0.5</v>
      </c>
      <c r="L448" s="24">
        <f t="shared" si="55"/>
        <v>1.9</v>
      </c>
      <c r="M448" s="24">
        <f t="shared" si="55"/>
        <v>228.3</v>
      </c>
      <c r="N448" s="24">
        <f t="shared" si="55"/>
        <v>245</v>
      </c>
      <c r="O448" s="24">
        <f t="shared" si="55"/>
        <v>65</v>
      </c>
      <c r="P448" s="24">
        <f t="shared" si="55"/>
        <v>45.8</v>
      </c>
    </row>
    <row r="449" spans="1:16" s="3" customFormat="1" ht="24.75" customHeight="1">
      <c r="A449" s="2"/>
      <c r="B449" s="4"/>
      <c r="C449" s="6" t="s">
        <v>19</v>
      </c>
      <c r="D449" s="4"/>
      <c r="E449" s="24">
        <f>E435+E443+E448</f>
        <v>65.28999999999999</v>
      </c>
      <c r="F449" s="24">
        <f aca="true" t="shared" si="56" ref="F449:P449">F435+F443+F448</f>
        <v>76.67999999999999</v>
      </c>
      <c r="G449" s="24">
        <f t="shared" si="56"/>
        <v>265.65</v>
      </c>
      <c r="H449" s="24">
        <f t="shared" si="56"/>
        <v>1824.7999999999997</v>
      </c>
      <c r="I449" s="24">
        <f t="shared" si="56"/>
        <v>0.91</v>
      </c>
      <c r="J449" s="24">
        <f t="shared" si="56"/>
        <v>44.02</v>
      </c>
      <c r="K449" s="24">
        <f t="shared" si="56"/>
        <v>0.78</v>
      </c>
      <c r="L449" s="24">
        <f t="shared" si="56"/>
        <v>9.31</v>
      </c>
      <c r="M449" s="24">
        <f t="shared" si="56"/>
        <v>551.5999999999999</v>
      </c>
      <c r="N449" s="24">
        <f t="shared" si="56"/>
        <v>1429.76</v>
      </c>
      <c r="O449" s="24">
        <f t="shared" si="56"/>
        <v>301.34000000000003</v>
      </c>
      <c r="P449" s="24">
        <f t="shared" si="56"/>
        <v>69.53</v>
      </c>
    </row>
    <row r="450" spans="1:16" s="3" customFormat="1" ht="24.75" customHeight="1">
      <c r="A450" s="35"/>
      <c r="B450" s="16"/>
      <c r="C450" s="38"/>
      <c r="D450" s="16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1:16" s="3" customFormat="1" ht="24.75" customHeight="1">
      <c r="A451" s="35"/>
      <c r="B451" s="16"/>
      <c r="C451" s="38"/>
      <c r="D451" s="16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1:16" s="3" customFormat="1" ht="15.75">
      <c r="A452" s="35"/>
      <c r="B452" s="16"/>
      <c r="C452" s="38"/>
      <c r="D452" s="16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1:16" s="3" customFormat="1" ht="15.75">
      <c r="A453" s="35"/>
      <c r="B453" s="16"/>
      <c r="C453" s="38"/>
      <c r="D453" s="16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1:16" s="3" customFormat="1" ht="15.75">
      <c r="A454" s="35"/>
      <c r="B454" s="16"/>
      <c r="C454" s="38"/>
      <c r="D454" s="16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1:3" s="7" customFormat="1" ht="15.75">
      <c r="A455" s="12"/>
      <c r="B455" s="82" t="s">
        <v>68</v>
      </c>
      <c r="C455" s="82"/>
    </row>
    <row r="456" spans="1:3" s="7" customFormat="1" ht="15.75">
      <c r="A456" s="12"/>
      <c r="B456" s="17" t="s">
        <v>49</v>
      </c>
      <c r="C456" s="17"/>
    </row>
    <row r="457" spans="1:4" s="7" customFormat="1" ht="15.75">
      <c r="A457" s="12"/>
      <c r="B457" s="78" t="s">
        <v>165</v>
      </c>
      <c r="C457" s="78"/>
      <c r="D457" s="78"/>
    </row>
    <row r="458" spans="1:3" s="7" customFormat="1" ht="15.75">
      <c r="A458" s="87" t="s">
        <v>79</v>
      </c>
      <c r="B458" s="87"/>
      <c r="C458" s="87"/>
    </row>
    <row r="459" spans="1:16" ht="31.5" customHeight="1">
      <c r="A459" s="2"/>
      <c r="B459" s="13"/>
      <c r="C459" s="83" t="s">
        <v>52</v>
      </c>
      <c r="D459" s="83" t="s">
        <v>32</v>
      </c>
      <c r="E459" s="92" t="s">
        <v>33</v>
      </c>
      <c r="F459" s="93"/>
      <c r="G459" s="94"/>
      <c r="H459" s="83" t="s">
        <v>34</v>
      </c>
      <c r="I459" s="88" t="s">
        <v>38</v>
      </c>
      <c r="J459" s="89"/>
      <c r="K459" s="89"/>
      <c r="L459" s="90"/>
      <c r="M459" s="88" t="s">
        <v>39</v>
      </c>
      <c r="N459" s="89"/>
      <c r="O459" s="89"/>
      <c r="P459" s="90"/>
    </row>
    <row r="460" spans="1:16" s="3" customFormat="1" ht="35.25" customHeight="1">
      <c r="A460" s="11" t="s">
        <v>31</v>
      </c>
      <c r="B460" s="14" t="s">
        <v>28</v>
      </c>
      <c r="C460" s="84"/>
      <c r="D460" s="84"/>
      <c r="E460" s="10" t="s">
        <v>35</v>
      </c>
      <c r="F460" s="10" t="s">
        <v>36</v>
      </c>
      <c r="G460" s="10" t="s">
        <v>37</v>
      </c>
      <c r="H460" s="84"/>
      <c r="I460" s="18" t="s">
        <v>40</v>
      </c>
      <c r="J460" s="18" t="s">
        <v>41</v>
      </c>
      <c r="K460" s="18" t="s">
        <v>42</v>
      </c>
      <c r="L460" s="18" t="s">
        <v>43</v>
      </c>
      <c r="M460" s="18" t="s">
        <v>44</v>
      </c>
      <c r="N460" s="18" t="s">
        <v>45</v>
      </c>
      <c r="O460" s="18" t="s">
        <v>46</v>
      </c>
      <c r="P460" s="18" t="s">
        <v>47</v>
      </c>
    </row>
    <row r="461" spans="1:16" s="21" customFormat="1" ht="15.75">
      <c r="A461" s="22">
        <v>1</v>
      </c>
      <c r="B461" s="19"/>
      <c r="C461" s="19">
        <v>2</v>
      </c>
      <c r="D461" s="20">
        <v>3</v>
      </c>
      <c r="E461" s="19">
        <v>4</v>
      </c>
      <c r="F461" s="19">
        <v>5</v>
      </c>
      <c r="G461" s="19">
        <v>6</v>
      </c>
      <c r="H461" s="20">
        <v>7</v>
      </c>
      <c r="I461" s="19">
        <v>8</v>
      </c>
      <c r="J461" s="19">
        <v>9</v>
      </c>
      <c r="K461" s="19">
        <v>10</v>
      </c>
      <c r="L461" s="19">
        <v>11</v>
      </c>
      <c r="M461" s="19">
        <v>12</v>
      </c>
      <c r="N461" s="19">
        <v>13</v>
      </c>
      <c r="O461" s="19">
        <v>14</v>
      </c>
      <c r="P461" s="19">
        <v>15</v>
      </c>
    </row>
    <row r="462" spans="1:16" s="3" customFormat="1" ht="22.5" customHeight="1">
      <c r="A462" s="11"/>
      <c r="B462" s="14"/>
      <c r="C462" s="6" t="s">
        <v>30</v>
      </c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8"/>
    </row>
    <row r="463" spans="1:16" s="12" customFormat="1" ht="21" customHeight="1">
      <c r="A463" s="9">
        <v>1</v>
      </c>
      <c r="B463" s="13"/>
      <c r="C463" s="13" t="s">
        <v>2</v>
      </c>
      <c r="D463" s="13">
        <v>150</v>
      </c>
      <c r="E463" s="23">
        <v>0.8</v>
      </c>
      <c r="F463" s="23">
        <v>0.2</v>
      </c>
      <c r="G463" s="23">
        <v>7.5</v>
      </c>
      <c r="H463" s="23">
        <v>35</v>
      </c>
      <c r="I463" s="23">
        <v>0</v>
      </c>
      <c r="J463" s="23">
        <v>3.6</v>
      </c>
      <c r="K463" s="23">
        <v>0.2</v>
      </c>
      <c r="L463" s="23">
        <v>0.5</v>
      </c>
      <c r="M463" s="23">
        <v>68</v>
      </c>
      <c r="N463" s="23">
        <v>23</v>
      </c>
      <c r="O463" s="23">
        <v>26</v>
      </c>
      <c r="P463" s="23">
        <v>6.4</v>
      </c>
    </row>
    <row r="464" spans="1:16" s="3" customFormat="1" ht="22.5" customHeight="1">
      <c r="A464" s="9">
        <v>2</v>
      </c>
      <c r="B464" s="13">
        <v>682</v>
      </c>
      <c r="C464" s="13" t="s">
        <v>87</v>
      </c>
      <c r="D464" s="15" t="s">
        <v>111</v>
      </c>
      <c r="E464" s="23">
        <v>11.4</v>
      </c>
      <c r="F464" s="23">
        <v>23.7</v>
      </c>
      <c r="G464" s="23">
        <v>51.8</v>
      </c>
      <c r="H464" s="23">
        <v>296</v>
      </c>
      <c r="I464" s="23">
        <v>0.2</v>
      </c>
      <c r="J464" s="23">
        <v>0</v>
      </c>
      <c r="K464" s="23">
        <v>0</v>
      </c>
      <c r="L464" s="23">
        <v>4</v>
      </c>
      <c r="M464" s="23">
        <v>136</v>
      </c>
      <c r="N464" s="23">
        <v>142</v>
      </c>
      <c r="O464" s="23">
        <v>4</v>
      </c>
      <c r="P464" s="23">
        <v>0.4</v>
      </c>
    </row>
    <row r="465" spans="1:16" s="12" customFormat="1" ht="24" customHeight="1">
      <c r="A465" s="9">
        <v>3</v>
      </c>
      <c r="B465" s="13">
        <v>629</v>
      </c>
      <c r="C465" s="13" t="s">
        <v>14</v>
      </c>
      <c r="D465" s="13">
        <v>200</v>
      </c>
      <c r="E465" s="23">
        <v>0.2</v>
      </c>
      <c r="F465" s="23">
        <v>0.06</v>
      </c>
      <c r="G465" s="23">
        <v>10</v>
      </c>
      <c r="H465" s="23">
        <v>42</v>
      </c>
      <c r="I465" s="23">
        <v>0</v>
      </c>
      <c r="J465" s="23">
        <v>0</v>
      </c>
      <c r="K465" s="23">
        <v>0</v>
      </c>
      <c r="L465" s="23">
        <v>0</v>
      </c>
      <c r="M465" s="23">
        <v>12</v>
      </c>
      <c r="N465" s="23">
        <v>8</v>
      </c>
      <c r="O465" s="23">
        <v>6</v>
      </c>
      <c r="P465" s="23">
        <v>0.8</v>
      </c>
    </row>
    <row r="466" spans="1:16" s="3" customFormat="1" ht="22.5" customHeight="1">
      <c r="A466" s="2"/>
      <c r="B466" s="4"/>
      <c r="C466" s="4" t="s">
        <v>1</v>
      </c>
      <c r="D466" s="4"/>
      <c r="E466" s="24">
        <f aca="true" t="shared" si="57" ref="E466:P466">SUM(E463:E465)</f>
        <v>12.4</v>
      </c>
      <c r="F466" s="24">
        <f t="shared" si="57"/>
        <v>23.959999999999997</v>
      </c>
      <c r="G466" s="24">
        <f t="shared" si="57"/>
        <v>69.3</v>
      </c>
      <c r="H466" s="24">
        <f t="shared" si="57"/>
        <v>373</v>
      </c>
      <c r="I466" s="24">
        <f t="shared" si="57"/>
        <v>0.2</v>
      </c>
      <c r="J466" s="24">
        <f t="shared" si="57"/>
        <v>3.6</v>
      </c>
      <c r="K466" s="24">
        <f t="shared" si="57"/>
        <v>0.2</v>
      </c>
      <c r="L466" s="24">
        <f t="shared" si="57"/>
        <v>4.5</v>
      </c>
      <c r="M466" s="24">
        <f t="shared" si="57"/>
        <v>216</v>
      </c>
      <c r="N466" s="24">
        <f t="shared" si="57"/>
        <v>173</v>
      </c>
      <c r="O466" s="24">
        <f t="shared" si="57"/>
        <v>36</v>
      </c>
      <c r="P466" s="24">
        <f t="shared" si="57"/>
        <v>7.6000000000000005</v>
      </c>
    </row>
    <row r="467" spans="1:16" s="3" customFormat="1" ht="20.25" customHeight="1">
      <c r="A467" s="2"/>
      <c r="B467" s="4"/>
      <c r="C467" s="4" t="s">
        <v>29</v>
      </c>
      <c r="D467" s="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</row>
    <row r="468" spans="1:16" ht="31.5" customHeight="1">
      <c r="A468" s="9">
        <v>1</v>
      </c>
      <c r="B468" s="13">
        <v>75</v>
      </c>
      <c r="C468" s="14" t="s">
        <v>141</v>
      </c>
      <c r="D468" s="13">
        <v>100</v>
      </c>
      <c r="E468" s="23">
        <v>0.3</v>
      </c>
      <c r="F468" s="23">
        <v>6.3</v>
      </c>
      <c r="G468" s="23">
        <v>12.7</v>
      </c>
      <c r="H468" s="23">
        <v>166.67</v>
      </c>
      <c r="I468" s="23">
        <v>0</v>
      </c>
      <c r="J468" s="23">
        <v>9</v>
      </c>
      <c r="K468" s="23">
        <v>0</v>
      </c>
      <c r="L468" s="23">
        <v>1.17</v>
      </c>
      <c r="M468" s="23">
        <v>52.7</v>
      </c>
      <c r="N468" s="23">
        <v>143.2</v>
      </c>
      <c r="O468" s="23">
        <v>22</v>
      </c>
      <c r="P468" s="23">
        <v>3.33</v>
      </c>
    </row>
    <row r="469" spans="1:16" ht="20.25" customHeight="1">
      <c r="A469" s="9">
        <v>2</v>
      </c>
      <c r="B469" s="13">
        <v>138</v>
      </c>
      <c r="C469" s="13" t="s">
        <v>6</v>
      </c>
      <c r="D469" s="13">
        <v>250</v>
      </c>
      <c r="E469" s="23">
        <v>6.6</v>
      </c>
      <c r="F469" s="23">
        <v>5.28</v>
      </c>
      <c r="G469" s="23">
        <v>17.04</v>
      </c>
      <c r="H469" s="23">
        <v>172.44</v>
      </c>
      <c r="I469" s="23">
        <v>0.12</v>
      </c>
      <c r="J469" s="23">
        <v>5.52</v>
      </c>
      <c r="K469" s="23">
        <v>0</v>
      </c>
      <c r="L469" s="23">
        <v>0.6</v>
      </c>
      <c r="M469" s="23">
        <v>38.4</v>
      </c>
      <c r="N469" s="23">
        <v>128.4</v>
      </c>
      <c r="O469" s="23">
        <v>21.84</v>
      </c>
      <c r="P469" s="23">
        <v>0.6</v>
      </c>
    </row>
    <row r="470" spans="1:16" s="7" customFormat="1" ht="18.75" customHeight="1">
      <c r="A470" s="13">
        <v>3</v>
      </c>
      <c r="B470" s="13">
        <v>416</v>
      </c>
      <c r="C470" s="13" t="s">
        <v>156</v>
      </c>
      <c r="D470" s="13">
        <v>100</v>
      </c>
      <c r="E470" s="23">
        <v>9.2</v>
      </c>
      <c r="F470" s="23">
        <v>11.4</v>
      </c>
      <c r="G470" s="23">
        <v>0.5</v>
      </c>
      <c r="H470" s="23">
        <v>274.6</v>
      </c>
      <c r="I470" s="23">
        <v>0</v>
      </c>
      <c r="J470" s="23">
        <v>0.5</v>
      </c>
      <c r="K470" s="23">
        <v>0</v>
      </c>
      <c r="L470" s="23">
        <v>0.1</v>
      </c>
      <c r="M470" s="23">
        <v>5.8</v>
      </c>
      <c r="N470" s="23">
        <v>123</v>
      </c>
      <c r="O470" s="23">
        <v>11.8</v>
      </c>
      <c r="P470" s="23">
        <v>2.6</v>
      </c>
    </row>
    <row r="471" spans="1:16" ht="15.75">
      <c r="A471" s="9">
        <v>4</v>
      </c>
      <c r="B471" s="13">
        <v>472</v>
      </c>
      <c r="C471" s="13" t="s">
        <v>3</v>
      </c>
      <c r="D471" s="13">
        <v>180</v>
      </c>
      <c r="E471" s="23">
        <v>2.33</v>
      </c>
      <c r="F471" s="23">
        <v>5.47</v>
      </c>
      <c r="G471" s="23">
        <v>65.2</v>
      </c>
      <c r="H471" s="23">
        <v>201</v>
      </c>
      <c r="I471" s="23">
        <v>0.23</v>
      </c>
      <c r="J471" s="23">
        <v>2.8</v>
      </c>
      <c r="K471" s="23">
        <v>0</v>
      </c>
      <c r="L471" s="23">
        <v>0.23</v>
      </c>
      <c r="M471" s="23">
        <v>38</v>
      </c>
      <c r="N471" s="23">
        <v>143.3</v>
      </c>
      <c r="O471" s="23">
        <v>34</v>
      </c>
      <c r="P471" s="23">
        <v>13.6</v>
      </c>
    </row>
    <row r="472" spans="1:16" ht="21" customHeight="1">
      <c r="A472" s="9">
        <v>5</v>
      </c>
      <c r="B472" s="13"/>
      <c r="C472" s="13" t="s">
        <v>131</v>
      </c>
      <c r="D472" s="13">
        <v>72</v>
      </c>
      <c r="E472" s="23">
        <v>3.38</v>
      </c>
      <c r="F472" s="23">
        <v>0.52</v>
      </c>
      <c r="G472" s="23">
        <v>25.35</v>
      </c>
      <c r="H472" s="23">
        <v>108.16</v>
      </c>
      <c r="I472" s="23">
        <v>0.28</v>
      </c>
      <c r="J472" s="23">
        <v>0</v>
      </c>
      <c r="K472" s="23">
        <v>0</v>
      </c>
      <c r="L472" s="23">
        <v>1.71</v>
      </c>
      <c r="M472" s="23">
        <v>33.8</v>
      </c>
      <c r="N472" s="23">
        <v>125.84</v>
      </c>
      <c r="O472" s="23">
        <v>33.8</v>
      </c>
      <c r="P472" s="23">
        <v>4.55</v>
      </c>
    </row>
    <row r="473" spans="1:16" ht="31.5" customHeight="1">
      <c r="A473" s="9">
        <v>6</v>
      </c>
      <c r="B473" s="13">
        <v>646</v>
      </c>
      <c r="C473" s="14" t="s">
        <v>93</v>
      </c>
      <c r="D473" s="13">
        <v>200</v>
      </c>
      <c r="E473" s="23">
        <v>0.4</v>
      </c>
      <c r="F473" s="23">
        <v>0</v>
      </c>
      <c r="G473" s="23">
        <v>24.2</v>
      </c>
      <c r="H473" s="23">
        <v>90</v>
      </c>
      <c r="I473" s="23">
        <v>0</v>
      </c>
      <c r="J473" s="23">
        <v>3.6</v>
      </c>
      <c r="K473" s="23">
        <v>0</v>
      </c>
      <c r="L473" s="23">
        <v>0</v>
      </c>
      <c r="M473" s="23">
        <v>120</v>
      </c>
      <c r="N473" s="23">
        <v>12</v>
      </c>
      <c r="O473" s="23">
        <v>10</v>
      </c>
      <c r="P473" s="23">
        <v>0.4</v>
      </c>
    </row>
    <row r="474" spans="1:16" s="3" customFormat="1" ht="20.25" customHeight="1">
      <c r="A474" s="2"/>
      <c r="B474" s="4"/>
      <c r="C474" s="4" t="s">
        <v>1</v>
      </c>
      <c r="D474" s="4"/>
      <c r="E474" s="24">
        <f aca="true" t="shared" si="58" ref="E474:P474">SUM(E468:E473)</f>
        <v>22.209999999999997</v>
      </c>
      <c r="F474" s="24">
        <f t="shared" si="58"/>
        <v>28.97</v>
      </c>
      <c r="G474" s="24">
        <f t="shared" si="58"/>
        <v>144.98999999999998</v>
      </c>
      <c r="H474" s="24">
        <f t="shared" si="58"/>
        <v>1012.87</v>
      </c>
      <c r="I474" s="24">
        <f t="shared" si="58"/>
        <v>0.63</v>
      </c>
      <c r="J474" s="24">
        <f t="shared" si="58"/>
        <v>21.42</v>
      </c>
      <c r="K474" s="24">
        <f t="shared" si="58"/>
        <v>0</v>
      </c>
      <c r="L474" s="24">
        <f t="shared" si="58"/>
        <v>3.81</v>
      </c>
      <c r="M474" s="24">
        <f t="shared" si="58"/>
        <v>288.7</v>
      </c>
      <c r="N474" s="24">
        <f t="shared" si="58"/>
        <v>675.7400000000001</v>
      </c>
      <c r="O474" s="24">
        <f t="shared" si="58"/>
        <v>133.44</v>
      </c>
      <c r="P474" s="24">
        <f t="shared" si="58"/>
        <v>25.08</v>
      </c>
    </row>
    <row r="475" spans="1:16" s="3" customFormat="1" ht="19.5" customHeight="1">
      <c r="A475" s="2"/>
      <c r="B475" s="4"/>
      <c r="C475" s="4" t="s">
        <v>58</v>
      </c>
      <c r="D475" s="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</row>
    <row r="476" spans="1:16" ht="19.5" customHeight="1">
      <c r="A476" s="9">
        <v>1</v>
      </c>
      <c r="B476" s="13"/>
      <c r="C476" s="13" t="s">
        <v>169</v>
      </c>
      <c r="D476" s="1">
        <v>200</v>
      </c>
      <c r="E476" s="23">
        <v>2</v>
      </c>
      <c r="F476" s="23">
        <v>0</v>
      </c>
      <c r="G476" s="23">
        <v>36</v>
      </c>
      <c r="H476" s="23">
        <v>116</v>
      </c>
      <c r="I476" s="23">
        <v>0</v>
      </c>
      <c r="J476" s="23">
        <v>0.8</v>
      </c>
      <c r="K476" s="23">
        <v>0.1</v>
      </c>
      <c r="L476" s="23">
        <v>0</v>
      </c>
      <c r="M476" s="23">
        <v>126.3</v>
      </c>
      <c r="N476" s="23">
        <v>114.2</v>
      </c>
      <c r="O476" s="23">
        <v>0</v>
      </c>
      <c r="P476" s="23">
        <v>69</v>
      </c>
    </row>
    <row r="477" spans="1:16" s="12" customFormat="1" ht="21.75" customHeight="1">
      <c r="A477" s="9">
        <v>2</v>
      </c>
      <c r="B477" s="13"/>
      <c r="C477" s="13" t="s">
        <v>159</v>
      </c>
      <c r="D477" s="13">
        <v>80</v>
      </c>
      <c r="E477" s="23">
        <v>6.8</v>
      </c>
      <c r="F477" s="23">
        <v>7.2</v>
      </c>
      <c r="G477" s="23">
        <v>44.2</v>
      </c>
      <c r="H477" s="23">
        <v>82.6</v>
      </c>
      <c r="I477" s="23">
        <v>0</v>
      </c>
      <c r="J477" s="23">
        <v>0.8</v>
      </c>
      <c r="K477" s="23">
        <v>0</v>
      </c>
      <c r="L477" s="23">
        <v>0</v>
      </c>
      <c r="M477" s="23">
        <v>12</v>
      </c>
      <c r="N477" s="23">
        <v>32</v>
      </c>
      <c r="O477" s="23">
        <v>5</v>
      </c>
      <c r="P477" s="23">
        <v>7.4</v>
      </c>
    </row>
    <row r="478" spans="1:16" s="3" customFormat="1" ht="21" customHeight="1">
      <c r="A478" s="2"/>
      <c r="B478" s="4"/>
      <c r="C478" s="4" t="s">
        <v>1</v>
      </c>
      <c r="D478" s="4"/>
      <c r="E478" s="24">
        <f aca="true" t="shared" si="59" ref="E478:P478">SUM(E476:E477)</f>
        <v>8.8</v>
      </c>
      <c r="F478" s="24">
        <f t="shared" si="59"/>
        <v>7.2</v>
      </c>
      <c r="G478" s="24">
        <f t="shared" si="59"/>
        <v>80.2</v>
      </c>
      <c r="H478" s="24">
        <f t="shared" si="59"/>
        <v>198.6</v>
      </c>
      <c r="I478" s="24">
        <f t="shared" si="59"/>
        <v>0</v>
      </c>
      <c r="J478" s="24">
        <f t="shared" si="59"/>
        <v>1.6</v>
      </c>
      <c r="K478" s="24">
        <f t="shared" si="59"/>
        <v>0.1</v>
      </c>
      <c r="L478" s="24">
        <f t="shared" si="59"/>
        <v>0</v>
      </c>
      <c r="M478" s="24">
        <f t="shared" si="59"/>
        <v>138.3</v>
      </c>
      <c r="N478" s="24">
        <f t="shared" si="59"/>
        <v>146.2</v>
      </c>
      <c r="O478" s="24">
        <f t="shared" si="59"/>
        <v>5</v>
      </c>
      <c r="P478" s="24">
        <f t="shared" si="59"/>
        <v>76.4</v>
      </c>
    </row>
    <row r="479" spans="1:16" s="3" customFormat="1" ht="22.5" customHeight="1">
      <c r="A479" s="2"/>
      <c r="B479" s="4"/>
      <c r="C479" s="4" t="s">
        <v>19</v>
      </c>
      <c r="D479" s="4"/>
      <c r="E479" s="24">
        <f aca="true" t="shared" si="60" ref="E479:P479">E466+E474+E478</f>
        <v>43.41</v>
      </c>
      <c r="F479" s="24">
        <f t="shared" si="60"/>
        <v>60.129999999999995</v>
      </c>
      <c r="G479" s="24">
        <f t="shared" si="60"/>
        <v>294.48999999999995</v>
      </c>
      <c r="H479" s="24">
        <f t="shared" si="60"/>
        <v>1584.4699999999998</v>
      </c>
      <c r="I479" s="24">
        <f t="shared" si="60"/>
        <v>0.8300000000000001</v>
      </c>
      <c r="J479" s="24">
        <f t="shared" si="60"/>
        <v>26.620000000000005</v>
      </c>
      <c r="K479" s="24">
        <f t="shared" si="60"/>
        <v>0.30000000000000004</v>
      </c>
      <c r="L479" s="24">
        <f t="shared" si="60"/>
        <v>8.31</v>
      </c>
      <c r="M479" s="24">
        <f t="shared" si="60"/>
        <v>643</v>
      </c>
      <c r="N479" s="24">
        <f t="shared" si="60"/>
        <v>994.94</v>
      </c>
      <c r="O479" s="24">
        <f t="shared" si="60"/>
        <v>174.44</v>
      </c>
      <c r="P479" s="24">
        <f t="shared" si="60"/>
        <v>109.08000000000001</v>
      </c>
    </row>
    <row r="480" spans="1:16" s="3" customFormat="1" ht="22.5" customHeight="1">
      <c r="A480" s="35"/>
      <c r="B480" s="16"/>
      <c r="C480" s="16"/>
      <c r="D480" s="16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1:16" s="3" customFormat="1" ht="22.5" customHeight="1">
      <c r="A481" s="35"/>
      <c r="B481" s="16"/>
      <c r="C481" s="16"/>
      <c r="D481" s="16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1:16" s="3" customFormat="1" ht="22.5" customHeight="1">
      <c r="A482" s="35"/>
      <c r="B482" s="16"/>
      <c r="C482" s="16"/>
      <c r="D482" s="16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s="35" customFormat="1" ht="24.75" customHeight="1">
      <c r="B483" s="16"/>
      <c r="C483" s="16"/>
      <c r="D483" s="16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s="35" customFormat="1" ht="24.75" customHeight="1">
      <c r="B484" s="16"/>
      <c r="C484" s="16"/>
      <c r="D484" s="16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s="35" customFormat="1" ht="24.75" customHeight="1">
      <c r="B485" s="16"/>
      <c r="C485" s="16"/>
      <c r="D485" s="16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1:3" s="7" customFormat="1" ht="15.75">
      <c r="A486" s="12"/>
      <c r="B486" s="82" t="s">
        <v>48</v>
      </c>
      <c r="C486" s="82"/>
    </row>
    <row r="487" spans="1:3" s="7" customFormat="1" ht="15.75">
      <c r="A487" s="12"/>
      <c r="B487" s="78" t="s">
        <v>70</v>
      </c>
      <c r="C487" s="78"/>
    </row>
    <row r="488" spans="1:4" s="7" customFormat="1" ht="15.75">
      <c r="A488" s="12"/>
      <c r="B488" s="78" t="s">
        <v>165</v>
      </c>
      <c r="C488" s="78"/>
      <c r="D488" s="78"/>
    </row>
    <row r="489" spans="1:3" s="7" customFormat="1" ht="15.75">
      <c r="A489" s="87" t="s">
        <v>79</v>
      </c>
      <c r="B489" s="87"/>
      <c r="C489" s="87"/>
    </row>
    <row r="490" spans="1:16" ht="31.5" customHeight="1">
      <c r="A490" s="2"/>
      <c r="B490" s="13"/>
      <c r="C490" s="83" t="s">
        <v>52</v>
      </c>
      <c r="D490" s="83" t="s">
        <v>32</v>
      </c>
      <c r="E490" s="92" t="s">
        <v>33</v>
      </c>
      <c r="F490" s="93"/>
      <c r="G490" s="94"/>
      <c r="H490" s="83" t="s">
        <v>34</v>
      </c>
      <c r="I490" s="88" t="s">
        <v>38</v>
      </c>
      <c r="J490" s="89"/>
      <c r="K490" s="89"/>
      <c r="L490" s="90"/>
      <c r="M490" s="88" t="s">
        <v>39</v>
      </c>
      <c r="N490" s="89"/>
      <c r="O490" s="89"/>
      <c r="P490" s="90"/>
    </row>
    <row r="491" spans="1:16" s="3" customFormat="1" ht="35.25" customHeight="1">
      <c r="A491" s="11" t="s">
        <v>31</v>
      </c>
      <c r="B491" s="14" t="s">
        <v>28</v>
      </c>
      <c r="C491" s="84"/>
      <c r="D491" s="84"/>
      <c r="E491" s="10" t="s">
        <v>35</v>
      </c>
      <c r="F491" s="10" t="s">
        <v>36</v>
      </c>
      <c r="G491" s="10" t="s">
        <v>37</v>
      </c>
      <c r="H491" s="84"/>
      <c r="I491" s="18" t="s">
        <v>40</v>
      </c>
      <c r="J491" s="18" t="s">
        <v>41</v>
      </c>
      <c r="K491" s="18" t="s">
        <v>42</v>
      </c>
      <c r="L491" s="18" t="s">
        <v>43</v>
      </c>
      <c r="M491" s="18" t="s">
        <v>44</v>
      </c>
      <c r="N491" s="18" t="s">
        <v>45</v>
      </c>
      <c r="O491" s="18" t="s">
        <v>46</v>
      </c>
      <c r="P491" s="18" t="s">
        <v>47</v>
      </c>
    </row>
    <row r="492" spans="1:16" s="21" customFormat="1" ht="15.75">
      <c r="A492" s="22">
        <v>1</v>
      </c>
      <c r="B492" s="19"/>
      <c r="C492" s="19">
        <v>2</v>
      </c>
      <c r="D492" s="20">
        <v>3</v>
      </c>
      <c r="E492" s="19">
        <v>4</v>
      </c>
      <c r="F492" s="19">
        <v>5</v>
      </c>
      <c r="G492" s="19">
        <v>6</v>
      </c>
      <c r="H492" s="20">
        <v>7</v>
      </c>
      <c r="I492" s="19">
        <v>8</v>
      </c>
      <c r="J492" s="19">
        <v>9</v>
      </c>
      <c r="K492" s="19">
        <v>10</v>
      </c>
      <c r="L492" s="19">
        <v>11</v>
      </c>
      <c r="M492" s="19">
        <v>12</v>
      </c>
      <c r="N492" s="19">
        <v>13</v>
      </c>
      <c r="O492" s="19">
        <v>14</v>
      </c>
      <c r="P492" s="19">
        <v>15</v>
      </c>
    </row>
    <row r="493" spans="1:16" s="3" customFormat="1" ht="18.75" customHeight="1">
      <c r="A493" s="11"/>
      <c r="B493" s="14"/>
      <c r="C493" s="6" t="s">
        <v>30</v>
      </c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8"/>
    </row>
    <row r="494" spans="1:16" ht="19.5" customHeight="1">
      <c r="A494" s="9">
        <v>1</v>
      </c>
      <c r="B494" s="13">
        <v>6</v>
      </c>
      <c r="C494" s="13" t="s">
        <v>149</v>
      </c>
      <c r="D494" s="13">
        <v>100</v>
      </c>
      <c r="E494" s="23">
        <v>4.2</v>
      </c>
      <c r="F494" s="23">
        <v>3.6</v>
      </c>
      <c r="G494" s="23">
        <v>35.2</v>
      </c>
      <c r="H494" s="23">
        <v>475.2</v>
      </c>
      <c r="I494" s="23">
        <v>0</v>
      </c>
      <c r="J494" s="23">
        <v>1.6</v>
      </c>
      <c r="K494" s="23">
        <v>0</v>
      </c>
      <c r="L494" s="23">
        <v>0.2</v>
      </c>
      <c r="M494" s="23">
        <v>29</v>
      </c>
      <c r="N494" s="23">
        <v>86.4</v>
      </c>
      <c r="O494" s="23">
        <v>8.6</v>
      </c>
      <c r="P494" s="23">
        <v>0.4</v>
      </c>
    </row>
    <row r="495" spans="1:16" ht="19.5" customHeight="1">
      <c r="A495" s="9">
        <v>2</v>
      </c>
      <c r="B495" s="13">
        <v>469</v>
      </c>
      <c r="C495" s="13" t="s">
        <v>64</v>
      </c>
      <c r="D495" s="13">
        <v>180</v>
      </c>
      <c r="E495" s="23">
        <v>7.33</v>
      </c>
      <c r="F495" s="23">
        <v>8.6</v>
      </c>
      <c r="G495" s="23">
        <v>49.27</v>
      </c>
      <c r="H495" s="23">
        <v>306.16</v>
      </c>
      <c r="I495" s="23">
        <v>0.11</v>
      </c>
      <c r="J495" s="23">
        <v>0</v>
      </c>
      <c r="K495" s="23">
        <v>0</v>
      </c>
      <c r="L495" s="23">
        <v>0.93</v>
      </c>
      <c r="M495" s="23">
        <v>13.86</v>
      </c>
      <c r="N495" s="23">
        <v>88.55</v>
      </c>
      <c r="O495" s="23">
        <v>12.58</v>
      </c>
      <c r="P495" s="23">
        <v>2.28</v>
      </c>
    </row>
    <row r="496" spans="1:16" s="12" customFormat="1" ht="18.75" customHeight="1">
      <c r="A496" s="9">
        <v>3</v>
      </c>
      <c r="B496" s="13"/>
      <c r="C496" s="13" t="s">
        <v>53</v>
      </c>
      <c r="D496" s="13">
        <v>50</v>
      </c>
      <c r="E496" s="23">
        <v>2.1</v>
      </c>
      <c r="F496" s="23">
        <v>0.7</v>
      </c>
      <c r="G496" s="23">
        <v>12.4</v>
      </c>
      <c r="H496" s="23">
        <v>64.5</v>
      </c>
      <c r="I496" s="23">
        <v>0.15</v>
      </c>
      <c r="J496" s="23">
        <v>0</v>
      </c>
      <c r="K496" s="23">
        <v>0</v>
      </c>
      <c r="L496" s="23">
        <v>0.8</v>
      </c>
      <c r="M496" s="23">
        <v>10.7</v>
      </c>
      <c r="N496" s="23">
        <v>58.6</v>
      </c>
      <c r="O496" s="23">
        <v>16</v>
      </c>
      <c r="P496" s="23">
        <v>1.3</v>
      </c>
    </row>
    <row r="497" spans="1:16" ht="15.75">
      <c r="A497" s="9">
        <v>4</v>
      </c>
      <c r="B497" s="13">
        <v>629</v>
      </c>
      <c r="C497" s="13" t="s">
        <v>0</v>
      </c>
      <c r="D497" s="15" t="s">
        <v>91</v>
      </c>
      <c r="E497" s="23">
        <v>0.2</v>
      </c>
      <c r="F497" s="23">
        <v>0</v>
      </c>
      <c r="G497" s="23">
        <v>15.2</v>
      </c>
      <c r="H497" s="23">
        <v>60</v>
      </c>
      <c r="I497" s="23">
        <v>0</v>
      </c>
      <c r="J497" s="23">
        <v>2.2</v>
      </c>
      <c r="K497" s="23">
        <v>0</v>
      </c>
      <c r="L497" s="23">
        <v>0</v>
      </c>
      <c r="M497" s="23">
        <v>16</v>
      </c>
      <c r="N497" s="23">
        <v>15.2</v>
      </c>
      <c r="O497" s="23">
        <v>6</v>
      </c>
      <c r="P497" s="23">
        <v>0.3</v>
      </c>
    </row>
    <row r="498" spans="1:16" s="3" customFormat="1" ht="18.75" customHeight="1">
      <c r="A498" s="2"/>
      <c r="B498" s="4"/>
      <c r="C498" s="4" t="s">
        <v>1</v>
      </c>
      <c r="D498" s="4"/>
      <c r="E498" s="24">
        <f aca="true" t="shared" si="61" ref="E498:P498">SUM(E494:E497)</f>
        <v>13.83</v>
      </c>
      <c r="F498" s="24">
        <f t="shared" si="61"/>
        <v>12.899999999999999</v>
      </c>
      <c r="G498" s="24">
        <f t="shared" si="61"/>
        <v>112.07000000000001</v>
      </c>
      <c r="H498" s="24">
        <f t="shared" si="61"/>
        <v>905.86</v>
      </c>
      <c r="I498" s="24">
        <f t="shared" si="61"/>
        <v>0.26</v>
      </c>
      <c r="J498" s="24">
        <f t="shared" si="61"/>
        <v>3.8000000000000003</v>
      </c>
      <c r="K498" s="24">
        <f t="shared" si="61"/>
        <v>0</v>
      </c>
      <c r="L498" s="24">
        <f t="shared" si="61"/>
        <v>1.9300000000000002</v>
      </c>
      <c r="M498" s="24">
        <f t="shared" si="61"/>
        <v>69.56</v>
      </c>
      <c r="N498" s="24">
        <f t="shared" si="61"/>
        <v>248.74999999999997</v>
      </c>
      <c r="O498" s="24">
        <f t="shared" si="61"/>
        <v>43.18</v>
      </c>
      <c r="P498" s="24">
        <f t="shared" si="61"/>
        <v>4.279999999999999</v>
      </c>
    </row>
    <row r="499" spans="1:16" s="3" customFormat="1" ht="21" customHeight="1">
      <c r="A499" s="2"/>
      <c r="B499" s="4"/>
      <c r="C499" s="4" t="s">
        <v>29</v>
      </c>
      <c r="D499" s="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</row>
    <row r="500" spans="1:16" ht="30.75" customHeight="1">
      <c r="A500" s="9">
        <v>1</v>
      </c>
      <c r="B500" s="13">
        <v>33</v>
      </c>
      <c r="C500" s="14" t="s">
        <v>176</v>
      </c>
      <c r="D500" s="13">
        <v>100</v>
      </c>
      <c r="E500" s="23">
        <v>1.26</v>
      </c>
      <c r="F500" s="23">
        <v>5.88</v>
      </c>
      <c r="G500" s="23">
        <v>6.02</v>
      </c>
      <c r="H500" s="23">
        <v>83.3</v>
      </c>
      <c r="I500" s="23">
        <v>0</v>
      </c>
      <c r="J500" s="23">
        <v>9.7</v>
      </c>
      <c r="K500" s="23">
        <v>0.1</v>
      </c>
      <c r="L500" s="23">
        <v>0.56</v>
      </c>
      <c r="M500" s="23">
        <v>82.6</v>
      </c>
      <c r="N500" s="23">
        <v>149.8</v>
      </c>
      <c r="O500" s="23">
        <v>21</v>
      </c>
      <c r="P500" s="25">
        <v>2.12</v>
      </c>
    </row>
    <row r="501" spans="1:16" ht="20.25" customHeight="1">
      <c r="A501" s="9">
        <v>2</v>
      </c>
      <c r="B501" s="13">
        <v>136</v>
      </c>
      <c r="C501" s="13" t="s">
        <v>80</v>
      </c>
      <c r="D501" s="13">
        <v>250</v>
      </c>
      <c r="E501" s="23">
        <v>3.3</v>
      </c>
      <c r="F501" s="23">
        <v>6.3</v>
      </c>
      <c r="G501" s="23">
        <v>24.6</v>
      </c>
      <c r="H501" s="23">
        <v>147</v>
      </c>
      <c r="I501" s="23">
        <v>0.12</v>
      </c>
      <c r="J501" s="23">
        <v>4.8</v>
      </c>
      <c r="K501" s="23">
        <v>0</v>
      </c>
      <c r="L501" s="23">
        <v>0.48</v>
      </c>
      <c r="M501" s="23">
        <v>39</v>
      </c>
      <c r="N501" s="23">
        <v>132</v>
      </c>
      <c r="O501" s="23">
        <v>36</v>
      </c>
      <c r="P501" s="23">
        <v>4.08</v>
      </c>
    </row>
    <row r="502" spans="1:16" s="3" customFormat="1" ht="21" customHeight="1">
      <c r="A502" s="9">
        <v>3</v>
      </c>
      <c r="B502" s="13">
        <v>449</v>
      </c>
      <c r="C502" s="13" t="s">
        <v>142</v>
      </c>
      <c r="D502" s="15">
        <v>200</v>
      </c>
      <c r="E502" s="23">
        <v>19.7</v>
      </c>
      <c r="F502" s="23">
        <v>15.8</v>
      </c>
      <c r="G502" s="23">
        <v>42.48</v>
      </c>
      <c r="H502" s="23">
        <v>388.2</v>
      </c>
      <c r="I502" s="23">
        <v>0.11</v>
      </c>
      <c r="J502" s="23">
        <v>0.82</v>
      </c>
      <c r="K502" s="23">
        <v>0</v>
      </c>
      <c r="L502" s="23">
        <v>0</v>
      </c>
      <c r="M502" s="23">
        <v>44.13</v>
      </c>
      <c r="N502" s="23">
        <v>133.8</v>
      </c>
      <c r="O502" s="23">
        <v>42.48</v>
      </c>
      <c r="P502" s="23">
        <v>2.2</v>
      </c>
    </row>
    <row r="503" spans="1:16" ht="18.75" customHeight="1">
      <c r="A503" s="9">
        <v>4</v>
      </c>
      <c r="B503" s="13"/>
      <c r="C503" s="13" t="s">
        <v>131</v>
      </c>
      <c r="D503" s="13">
        <v>72</v>
      </c>
      <c r="E503" s="23">
        <v>3.38</v>
      </c>
      <c r="F503" s="23">
        <v>0.52</v>
      </c>
      <c r="G503" s="23">
        <v>25.35</v>
      </c>
      <c r="H503" s="23">
        <v>108.16</v>
      </c>
      <c r="I503" s="23">
        <v>0.28</v>
      </c>
      <c r="J503" s="23">
        <v>0</v>
      </c>
      <c r="K503" s="23">
        <v>0</v>
      </c>
      <c r="L503" s="23">
        <v>1.71</v>
      </c>
      <c r="M503" s="23">
        <v>33.8</v>
      </c>
      <c r="N503" s="23">
        <v>125.84</v>
      </c>
      <c r="O503" s="23">
        <v>33.8</v>
      </c>
      <c r="P503" s="23">
        <v>4.55</v>
      </c>
    </row>
    <row r="504" spans="1:16" ht="31.5" customHeight="1">
      <c r="A504" s="9">
        <v>5</v>
      </c>
      <c r="B504" s="13">
        <v>588</v>
      </c>
      <c r="C504" s="14" t="s">
        <v>95</v>
      </c>
      <c r="D504" s="13">
        <v>200</v>
      </c>
      <c r="E504" s="23">
        <v>0.2</v>
      </c>
      <c r="F504" s="23">
        <v>0.2</v>
      </c>
      <c r="G504" s="23">
        <v>27.2</v>
      </c>
      <c r="H504" s="23">
        <v>110</v>
      </c>
      <c r="I504" s="23">
        <v>0</v>
      </c>
      <c r="J504" s="23">
        <v>5.4</v>
      </c>
      <c r="K504" s="23">
        <v>0.1</v>
      </c>
      <c r="L504" s="23">
        <v>1.1</v>
      </c>
      <c r="M504" s="23">
        <v>12</v>
      </c>
      <c r="N504" s="23">
        <v>173</v>
      </c>
      <c r="O504" s="23">
        <v>4</v>
      </c>
      <c r="P504" s="23">
        <v>0.8</v>
      </c>
    </row>
    <row r="505" spans="1:16" s="3" customFormat="1" ht="18" customHeight="1">
      <c r="A505" s="2"/>
      <c r="B505" s="4"/>
      <c r="C505" s="4" t="s">
        <v>1</v>
      </c>
      <c r="D505" s="4"/>
      <c r="E505" s="24">
        <f aca="true" t="shared" si="62" ref="E505:P505">SUM(E500:E504)</f>
        <v>27.839999999999996</v>
      </c>
      <c r="F505" s="24">
        <f t="shared" si="62"/>
        <v>28.7</v>
      </c>
      <c r="G505" s="24">
        <f t="shared" si="62"/>
        <v>125.64999999999999</v>
      </c>
      <c r="H505" s="24">
        <f t="shared" si="62"/>
        <v>836.66</v>
      </c>
      <c r="I505" s="24">
        <f t="shared" si="62"/>
        <v>0.51</v>
      </c>
      <c r="J505" s="24">
        <f t="shared" si="62"/>
        <v>20.72</v>
      </c>
      <c r="K505" s="24">
        <f t="shared" si="62"/>
        <v>0.2</v>
      </c>
      <c r="L505" s="24">
        <f t="shared" si="62"/>
        <v>3.85</v>
      </c>
      <c r="M505" s="24">
        <f t="shared" si="62"/>
        <v>211.52999999999997</v>
      </c>
      <c r="N505" s="24">
        <f t="shared" si="62"/>
        <v>714.44</v>
      </c>
      <c r="O505" s="24">
        <f t="shared" si="62"/>
        <v>137.27999999999997</v>
      </c>
      <c r="P505" s="24">
        <f t="shared" si="62"/>
        <v>13.75</v>
      </c>
    </row>
    <row r="506" spans="1:16" s="3" customFormat="1" ht="20.25" customHeight="1">
      <c r="A506" s="2"/>
      <c r="B506" s="4"/>
      <c r="C506" s="4" t="s">
        <v>58</v>
      </c>
      <c r="D506" s="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</row>
    <row r="507" spans="1:16" ht="18.75" customHeight="1">
      <c r="A507" s="9">
        <v>1</v>
      </c>
      <c r="B507" s="13"/>
      <c r="C507" s="13" t="s">
        <v>13</v>
      </c>
      <c r="D507" s="13">
        <v>125</v>
      </c>
      <c r="E507" s="23">
        <v>4.3</v>
      </c>
      <c r="F507" s="23">
        <v>5</v>
      </c>
      <c r="G507" s="23">
        <v>6.2</v>
      </c>
      <c r="H507" s="23">
        <v>93</v>
      </c>
      <c r="I507" s="23">
        <v>0</v>
      </c>
      <c r="J507" s="23">
        <v>9</v>
      </c>
      <c r="K507" s="23">
        <v>0.2</v>
      </c>
      <c r="L507" s="23">
        <v>0.6</v>
      </c>
      <c r="M507" s="23">
        <v>145</v>
      </c>
      <c r="N507" s="23">
        <v>180</v>
      </c>
      <c r="O507" s="23">
        <v>36</v>
      </c>
      <c r="P507" s="23">
        <v>11.8</v>
      </c>
    </row>
    <row r="508" spans="1:16" ht="23.25" customHeight="1">
      <c r="A508" s="9">
        <v>2</v>
      </c>
      <c r="B508" s="13"/>
      <c r="C508" s="13" t="s">
        <v>16</v>
      </c>
      <c r="D508" s="13">
        <v>60</v>
      </c>
      <c r="E508" s="23">
        <v>8.7</v>
      </c>
      <c r="F508" s="23">
        <v>11.1</v>
      </c>
      <c r="G508" s="23">
        <v>12.1</v>
      </c>
      <c r="H508" s="23">
        <v>222.2</v>
      </c>
      <c r="I508" s="23">
        <v>0.1</v>
      </c>
      <c r="J508" s="23">
        <v>1.3</v>
      </c>
      <c r="K508" s="23">
        <v>0.1</v>
      </c>
      <c r="L508" s="23">
        <v>0.1</v>
      </c>
      <c r="M508" s="23">
        <v>65</v>
      </c>
      <c r="N508" s="23">
        <v>112</v>
      </c>
      <c r="O508" s="23">
        <v>16</v>
      </c>
      <c r="P508" s="23">
        <v>15.4</v>
      </c>
    </row>
    <row r="509" spans="1:256" ht="17.25" customHeight="1">
      <c r="A509" s="61">
        <v>3</v>
      </c>
      <c r="B509" s="28"/>
      <c r="C509" s="28" t="s">
        <v>61</v>
      </c>
      <c r="D509" s="28">
        <v>150</v>
      </c>
      <c r="E509" s="30">
        <v>0.8</v>
      </c>
      <c r="F509" s="30">
        <v>0.2</v>
      </c>
      <c r="G509" s="30">
        <v>7.5</v>
      </c>
      <c r="H509" s="30">
        <v>35</v>
      </c>
      <c r="I509" s="30">
        <v>0</v>
      </c>
      <c r="J509" s="30">
        <v>3.6</v>
      </c>
      <c r="K509" s="30">
        <v>0.4</v>
      </c>
      <c r="L509" s="30">
        <v>0.5</v>
      </c>
      <c r="M509" s="30">
        <v>68</v>
      </c>
      <c r="N509" s="30">
        <v>23</v>
      </c>
      <c r="O509" s="30">
        <v>26</v>
      </c>
      <c r="P509" s="30">
        <v>26.4</v>
      </c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  <c r="DA509" s="17"/>
      <c r="DB509" s="17"/>
      <c r="DC509" s="17"/>
      <c r="DD509" s="17"/>
      <c r="DE509" s="17"/>
      <c r="DF509" s="17"/>
      <c r="DG509" s="17"/>
      <c r="DH509" s="17"/>
      <c r="DI509" s="17"/>
      <c r="DJ509" s="17"/>
      <c r="DK509" s="17"/>
      <c r="DL509" s="17"/>
      <c r="DM509" s="17"/>
      <c r="DN509" s="17"/>
      <c r="DO509" s="17"/>
      <c r="DP509" s="17"/>
      <c r="DQ509" s="17"/>
      <c r="DR509" s="17"/>
      <c r="DS509" s="17"/>
      <c r="DT509" s="17"/>
      <c r="DU509" s="17"/>
      <c r="DV509" s="17"/>
      <c r="DW509" s="17"/>
      <c r="DX509" s="17"/>
      <c r="DY509" s="17"/>
      <c r="DZ509" s="17"/>
      <c r="EA509" s="17"/>
      <c r="EB509" s="17"/>
      <c r="EC509" s="17"/>
      <c r="ED509" s="17"/>
      <c r="EE509" s="17"/>
      <c r="EF509" s="17"/>
      <c r="EG509" s="17"/>
      <c r="EH509" s="17"/>
      <c r="EI509" s="17"/>
      <c r="EJ509" s="17"/>
      <c r="EK509" s="17"/>
      <c r="EL509" s="17"/>
      <c r="EM509" s="17"/>
      <c r="EN509" s="17"/>
      <c r="EO509" s="17"/>
      <c r="EP509" s="17"/>
      <c r="EQ509" s="17"/>
      <c r="ER509" s="17"/>
      <c r="ES509" s="17"/>
      <c r="ET509" s="17"/>
      <c r="EU509" s="17"/>
      <c r="EV509" s="17"/>
      <c r="EW509" s="17"/>
      <c r="EX509" s="17"/>
      <c r="EY509" s="17"/>
      <c r="EZ509" s="17"/>
      <c r="FA509" s="17"/>
      <c r="FB509" s="17"/>
      <c r="FC509" s="17"/>
      <c r="FD509" s="17"/>
      <c r="FE509" s="17"/>
      <c r="FF509" s="17"/>
      <c r="FG509" s="17"/>
      <c r="FH509" s="17"/>
      <c r="FI509" s="17"/>
      <c r="FJ509" s="17"/>
      <c r="FK509" s="17"/>
      <c r="FL509" s="17"/>
      <c r="FM509" s="17"/>
      <c r="FN509" s="17"/>
      <c r="FO509" s="17"/>
      <c r="FP509" s="17"/>
      <c r="FQ509" s="17"/>
      <c r="FR509" s="17"/>
      <c r="FS509" s="17"/>
      <c r="FT509" s="17"/>
      <c r="FU509" s="17"/>
      <c r="FV509" s="17"/>
      <c r="FW509" s="17"/>
      <c r="FX509" s="17"/>
      <c r="FY509" s="17"/>
      <c r="FZ509" s="17"/>
      <c r="GA509" s="17"/>
      <c r="GB509" s="17"/>
      <c r="GC509" s="17"/>
      <c r="GD509" s="17"/>
      <c r="GE509" s="17"/>
      <c r="GF509" s="17"/>
      <c r="GG509" s="17"/>
      <c r="GH509" s="17"/>
      <c r="GI509" s="17"/>
      <c r="GJ509" s="17"/>
      <c r="GK509" s="17"/>
      <c r="GL509" s="17"/>
      <c r="GM509" s="17"/>
      <c r="GN509" s="17"/>
      <c r="GO509" s="17"/>
      <c r="GP509" s="17"/>
      <c r="GQ509" s="17"/>
      <c r="GR509" s="17"/>
      <c r="GS509" s="17"/>
      <c r="GT509" s="17"/>
      <c r="GU509" s="17"/>
      <c r="GV509" s="17"/>
      <c r="GW509" s="17"/>
      <c r="GX509" s="17"/>
      <c r="GY509" s="17"/>
      <c r="GZ509" s="17"/>
      <c r="HA509" s="17"/>
      <c r="HB509" s="17"/>
      <c r="HC509" s="17"/>
      <c r="HD509" s="17"/>
      <c r="HE509" s="17"/>
      <c r="HF509" s="17"/>
      <c r="HG509" s="17"/>
      <c r="HH509" s="17"/>
      <c r="HI509" s="17"/>
      <c r="HJ509" s="17"/>
      <c r="HK509" s="17"/>
      <c r="HL509" s="17"/>
      <c r="HM509" s="17"/>
      <c r="HN509" s="17"/>
      <c r="HO509" s="17"/>
      <c r="HP509" s="17"/>
      <c r="HQ509" s="17"/>
      <c r="HR509" s="17"/>
      <c r="HS509" s="17"/>
      <c r="HT509" s="17"/>
      <c r="HU509" s="17"/>
      <c r="HV509" s="17"/>
      <c r="HW509" s="17"/>
      <c r="HX509" s="17"/>
      <c r="HY509" s="17"/>
      <c r="HZ509" s="17"/>
      <c r="IA509" s="17"/>
      <c r="IB509" s="17"/>
      <c r="IC509" s="17"/>
      <c r="ID509" s="17"/>
      <c r="IE509" s="17"/>
      <c r="IF509" s="17"/>
      <c r="IG509" s="17"/>
      <c r="IH509" s="17"/>
      <c r="II509" s="17"/>
      <c r="IJ509" s="17"/>
      <c r="IK509" s="17"/>
      <c r="IL509" s="17"/>
      <c r="IM509" s="17"/>
      <c r="IN509" s="17"/>
      <c r="IO509" s="17"/>
      <c r="IP509" s="17"/>
      <c r="IQ509" s="17"/>
      <c r="IR509" s="17"/>
      <c r="IS509" s="17"/>
      <c r="IT509" s="17"/>
      <c r="IU509" s="17"/>
      <c r="IV509" s="17"/>
    </row>
    <row r="510" spans="1:16" s="3" customFormat="1" ht="18" customHeight="1">
      <c r="A510" s="2"/>
      <c r="B510" s="4"/>
      <c r="C510" s="6" t="s">
        <v>1</v>
      </c>
      <c r="D510" s="4"/>
      <c r="E510" s="24">
        <f aca="true" t="shared" si="63" ref="E510:P510">SUM(E507:E509)</f>
        <v>13.8</v>
      </c>
      <c r="F510" s="24">
        <f t="shared" si="63"/>
        <v>16.3</v>
      </c>
      <c r="G510" s="24">
        <f t="shared" si="63"/>
        <v>25.8</v>
      </c>
      <c r="H510" s="24">
        <f t="shared" si="63"/>
        <v>350.2</v>
      </c>
      <c r="I510" s="24">
        <f t="shared" si="63"/>
        <v>0.1</v>
      </c>
      <c r="J510" s="24">
        <f t="shared" si="63"/>
        <v>13.9</v>
      </c>
      <c r="K510" s="24">
        <f t="shared" si="63"/>
        <v>0.7000000000000001</v>
      </c>
      <c r="L510" s="24">
        <f t="shared" si="63"/>
        <v>1.2</v>
      </c>
      <c r="M510" s="24">
        <f t="shared" si="63"/>
        <v>278</v>
      </c>
      <c r="N510" s="24">
        <f t="shared" si="63"/>
        <v>315</v>
      </c>
      <c r="O510" s="24">
        <f t="shared" si="63"/>
        <v>78</v>
      </c>
      <c r="P510" s="24">
        <f t="shared" si="63"/>
        <v>53.6</v>
      </c>
    </row>
    <row r="511" spans="1:16" s="3" customFormat="1" ht="21.75" customHeight="1">
      <c r="A511" s="2"/>
      <c r="B511" s="4"/>
      <c r="C511" s="4" t="s">
        <v>19</v>
      </c>
      <c r="D511" s="4"/>
      <c r="E511" s="24">
        <f aca="true" t="shared" si="64" ref="E511:P511">E498+E505+E510</f>
        <v>55.47</v>
      </c>
      <c r="F511" s="24">
        <f t="shared" si="64"/>
        <v>57.89999999999999</v>
      </c>
      <c r="G511" s="24">
        <f t="shared" si="64"/>
        <v>263.52</v>
      </c>
      <c r="H511" s="24">
        <f t="shared" si="64"/>
        <v>2092.72</v>
      </c>
      <c r="I511" s="24">
        <f t="shared" si="64"/>
        <v>0.87</v>
      </c>
      <c r="J511" s="24">
        <f t="shared" si="64"/>
        <v>38.42</v>
      </c>
      <c r="K511" s="24">
        <f t="shared" si="64"/>
        <v>0.9000000000000001</v>
      </c>
      <c r="L511" s="24">
        <f t="shared" si="64"/>
        <v>6.98</v>
      </c>
      <c r="M511" s="24">
        <f t="shared" si="64"/>
        <v>559.0899999999999</v>
      </c>
      <c r="N511" s="24">
        <f t="shared" si="64"/>
        <v>1278.19</v>
      </c>
      <c r="O511" s="24">
        <f t="shared" si="64"/>
        <v>258.46</v>
      </c>
      <c r="P511" s="24">
        <f t="shared" si="64"/>
        <v>71.63</v>
      </c>
    </row>
    <row r="512" spans="2:16" s="35" customFormat="1" ht="24" customHeight="1">
      <c r="B512" s="80" t="s">
        <v>175</v>
      </c>
      <c r="C512" s="80"/>
      <c r="D512" s="80"/>
      <c r="E512" s="80"/>
      <c r="F512" s="80"/>
      <c r="G512" s="80"/>
      <c r="H512" s="80"/>
      <c r="I512" s="37"/>
      <c r="J512" s="37"/>
      <c r="K512" s="37"/>
      <c r="L512" s="37"/>
      <c r="M512" s="37"/>
      <c r="N512" s="37"/>
      <c r="O512" s="37"/>
      <c r="P512" s="37"/>
    </row>
    <row r="513" spans="2:16" s="35" customFormat="1" ht="24" customHeight="1">
      <c r="B513" s="16"/>
      <c r="C513" s="16"/>
      <c r="D513" s="16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s="35" customFormat="1" ht="24.75" customHeight="1">
      <c r="B514" s="16"/>
      <c r="C514" s="16"/>
      <c r="D514" s="16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1:3" s="7" customFormat="1" ht="15.75">
      <c r="A515" s="12"/>
      <c r="B515" s="82" t="s">
        <v>59</v>
      </c>
      <c r="C515" s="82"/>
    </row>
    <row r="516" spans="1:3" s="7" customFormat="1" ht="15.75">
      <c r="A516" s="12"/>
      <c r="B516" s="78" t="s">
        <v>70</v>
      </c>
      <c r="C516" s="78"/>
    </row>
    <row r="517" spans="1:4" s="7" customFormat="1" ht="15.75">
      <c r="A517" s="12"/>
      <c r="B517" s="78" t="s">
        <v>165</v>
      </c>
      <c r="C517" s="78"/>
      <c r="D517" s="78"/>
    </row>
    <row r="518" spans="1:3" s="7" customFormat="1" ht="15.75">
      <c r="A518" s="87" t="s">
        <v>79</v>
      </c>
      <c r="B518" s="87"/>
      <c r="C518" s="87"/>
    </row>
    <row r="519" spans="1:16" ht="31.5" customHeight="1">
      <c r="A519" s="2"/>
      <c r="B519" s="13"/>
      <c r="C519" s="83" t="s">
        <v>52</v>
      </c>
      <c r="D519" s="83" t="s">
        <v>32</v>
      </c>
      <c r="E519" s="92" t="s">
        <v>33</v>
      </c>
      <c r="F519" s="93"/>
      <c r="G519" s="94"/>
      <c r="H519" s="83" t="s">
        <v>34</v>
      </c>
      <c r="I519" s="88" t="s">
        <v>38</v>
      </c>
      <c r="J519" s="89"/>
      <c r="K519" s="89"/>
      <c r="L519" s="90"/>
      <c r="M519" s="88" t="s">
        <v>39</v>
      </c>
      <c r="N519" s="89"/>
      <c r="O519" s="89"/>
      <c r="P519" s="90"/>
    </row>
    <row r="520" spans="1:16" s="3" customFormat="1" ht="33.75" customHeight="1">
      <c r="A520" s="11" t="s">
        <v>31</v>
      </c>
      <c r="B520" s="14" t="s">
        <v>28</v>
      </c>
      <c r="C520" s="84"/>
      <c r="D520" s="84"/>
      <c r="E520" s="10" t="s">
        <v>35</v>
      </c>
      <c r="F520" s="10" t="s">
        <v>36</v>
      </c>
      <c r="G520" s="10" t="s">
        <v>37</v>
      </c>
      <c r="H520" s="84"/>
      <c r="I520" s="18" t="s">
        <v>40</v>
      </c>
      <c r="J520" s="18" t="s">
        <v>41</v>
      </c>
      <c r="K520" s="18" t="s">
        <v>42</v>
      </c>
      <c r="L520" s="18" t="s">
        <v>43</v>
      </c>
      <c r="M520" s="18" t="s">
        <v>44</v>
      </c>
      <c r="N520" s="18" t="s">
        <v>45</v>
      </c>
      <c r="O520" s="18" t="s">
        <v>46</v>
      </c>
      <c r="P520" s="18" t="s">
        <v>47</v>
      </c>
    </row>
    <row r="521" spans="1:16" s="21" customFormat="1" ht="15.75">
      <c r="A521" s="22">
        <v>1</v>
      </c>
      <c r="B521" s="19"/>
      <c r="C521" s="19">
        <v>2</v>
      </c>
      <c r="D521" s="20">
        <v>3</v>
      </c>
      <c r="E521" s="19">
        <v>4</v>
      </c>
      <c r="F521" s="19">
        <v>5</v>
      </c>
      <c r="G521" s="19">
        <v>6</v>
      </c>
      <c r="H521" s="20">
        <v>7</v>
      </c>
      <c r="I521" s="19">
        <v>8</v>
      </c>
      <c r="J521" s="19">
        <v>9</v>
      </c>
      <c r="K521" s="19">
        <v>10</v>
      </c>
      <c r="L521" s="19">
        <v>11</v>
      </c>
      <c r="M521" s="19">
        <v>12</v>
      </c>
      <c r="N521" s="19">
        <v>13</v>
      </c>
      <c r="O521" s="19">
        <v>14</v>
      </c>
      <c r="P521" s="19">
        <v>15</v>
      </c>
    </row>
    <row r="522" spans="1:16" s="3" customFormat="1" ht="22.5" customHeight="1">
      <c r="A522" s="11"/>
      <c r="B522" s="14"/>
      <c r="C522" s="6" t="s">
        <v>30</v>
      </c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8"/>
    </row>
    <row r="523" spans="1:16" ht="24" customHeight="1">
      <c r="A523" s="9">
        <v>1</v>
      </c>
      <c r="B523" s="13">
        <v>294</v>
      </c>
      <c r="C523" s="14" t="s">
        <v>171</v>
      </c>
      <c r="D523" s="13">
        <v>200</v>
      </c>
      <c r="E523" s="23">
        <v>33.25</v>
      </c>
      <c r="F523" s="23">
        <v>7.37</v>
      </c>
      <c r="G523" s="23">
        <v>65.12</v>
      </c>
      <c r="H523" s="23">
        <v>377.25</v>
      </c>
      <c r="I523" s="23">
        <v>0.18</v>
      </c>
      <c r="J523" s="23">
        <v>0.75</v>
      </c>
      <c r="K523" s="23">
        <v>0.37</v>
      </c>
      <c r="L523" s="23">
        <v>1.87</v>
      </c>
      <c r="M523" s="23">
        <v>381.3</v>
      </c>
      <c r="N523" s="23">
        <v>395.62</v>
      </c>
      <c r="O523" s="23">
        <v>56.25</v>
      </c>
      <c r="P523" s="23">
        <v>5.8</v>
      </c>
    </row>
    <row r="524" spans="1:16" s="12" customFormat="1" ht="19.5" customHeight="1">
      <c r="A524" s="9">
        <v>2</v>
      </c>
      <c r="B524" s="13"/>
      <c r="C524" s="13" t="s">
        <v>71</v>
      </c>
      <c r="D524" s="13">
        <v>20</v>
      </c>
      <c r="E524" s="23">
        <v>0.5</v>
      </c>
      <c r="F524" s="23">
        <v>1.13</v>
      </c>
      <c r="G524" s="23">
        <v>3.3</v>
      </c>
      <c r="H524" s="23">
        <v>24.9</v>
      </c>
      <c r="I524" s="23">
        <v>0</v>
      </c>
      <c r="J524" s="23">
        <v>0.2</v>
      </c>
      <c r="K524" s="23">
        <v>0</v>
      </c>
      <c r="L524" s="23">
        <v>1.3</v>
      </c>
      <c r="M524" s="23">
        <v>8.5</v>
      </c>
      <c r="N524" s="23">
        <v>38.7</v>
      </c>
      <c r="O524" s="23">
        <v>6.8</v>
      </c>
      <c r="P524" s="23">
        <v>0.3</v>
      </c>
    </row>
    <row r="525" spans="1:16" s="12" customFormat="1" ht="24" customHeight="1">
      <c r="A525" s="9">
        <v>3</v>
      </c>
      <c r="B525" s="13">
        <v>629</v>
      </c>
      <c r="C525" s="13" t="s">
        <v>14</v>
      </c>
      <c r="D525" s="13">
        <v>200</v>
      </c>
      <c r="E525" s="23">
        <v>0.2</v>
      </c>
      <c r="F525" s="23">
        <v>0.06</v>
      </c>
      <c r="G525" s="23">
        <v>10</v>
      </c>
      <c r="H525" s="23">
        <v>42</v>
      </c>
      <c r="I525" s="23">
        <v>0</v>
      </c>
      <c r="J525" s="23">
        <v>0</v>
      </c>
      <c r="K525" s="23">
        <v>0</v>
      </c>
      <c r="L525" s="23">
        <v>0</v>
      </c>
      <c r="M525" s="23">
        <v>12</v>
      </c>
      <c r="N525" s="23">
        <v>8</v>
      </c>
      <c r="O525" s="23">
        <v>6</v>
      </c>
      <c r="P525" s="23">
        <v>0.8</v>
      </c>
    </row>
    <row r="526" spans="1:16" s="3" customFormat="1" ht="21" customHeight="1">
      <c r="A526" s="2"/>
      <c r="B526" s="4"/>
      <c r="C526" s="4" t="s">
        <v>1</v>
      </c>
      <c r="D526" s="4"/>
      <c r="E526" s="24">
        <f aca="true" t="shared" si="65" ref="E526:P526">SUM(E523:E525)</f>
        <v>33.95</v>
      </c>
      <c r="F526" s="24">
        <f t="shared" si="65"/>
        <v>8.56</v>
      </c>
      <c r="G526" s="24">
        <f t="shared" si="65"/>
        <v>78.42</v>
      </c>
      <c r="H526" s="24">
        <f t="shared" si="65"/>
        <v>444.15</v>
      </c>
      <c r="I526" s="24">
        <f t="shared" si="65"/>
        <v>0.18</v>
      </c>
      <c r="J526" s="24">
        <f t="shared" si="65"/>
        <v>0.95</v>
      </c>
      <c r="K526" s="24">
        <f t="shared" si="65"/>
        <v>0.37</v>
      </c>
      <c r="L526" s="24">
        <f t="shared" si="65"/>
        <v>3.17</v>
      </c>
      <c r="M526" s="24">
        <f t="shared" si="65"/>
        <v>401.8</v>
      </c>
      <c r="N526" s="24">
        <f t="shared" si="65"/>
        <v>442.32</v>
      </c>
      <c r="O526" s="24">
        <f t="shared" si="65"/>
        <v>69.05</v>
      </c>
      <c r="P526" s="24">
        <f t="shared" si="65"/>
        <v>6.8999999999999995</v>
      </c>
    </row>
    <row r="527" spans="1:16" s="3" customFormat="1" ht="20.25" customHeight="1">
      <c r="A527" s="2"/>
      <c r="B527" s="4"/>
      <c r="C527" s="4" t="s">
        <v>29</v>
      </c>
      <c r="D527" s="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</row>
    <row r="528" spans="1:16" s="12" customFormat="1" ht="21.75" customHeight="1">
      <c r="A528" s="9">
        <v>1</v>
      </c>
      <c r="B528" s="13"/>
      <c r="C528" s="13" t="s">
        <v>96</v>
      </c>
      <c r="D528" s="13">
        <v>100</v>
      </c>
      <c r="E528" s="23">
        <v>0.6</v>
      </c>
      <c r="F528" s="23">
        <v>0</v>
      </c>
      <c r="G528" s="23">
        <v>1.1</v>
      </c>
      <c r="H528" s="23">
        <v>98</v>
      </c>
      <c r="I528" s="23">
        <v>0</v>
      </c>
      <c r="J528" s="23">
        <v>4</v>
      </c>
      <c r="K528" s="23">
        <v>0</v>
      </c>
      <c r="L528" s="23">
        <v>0.4</v>
      </c>
      <c r="M528" s="23">
        <v>15.3</v>
      </c>
      <c r="N528" s="23">
        <v>16</v>
      </c>
      <c r="O528" s="23">
        <v>3</v>
      </c>
      <c r="P528" s="23">
        <v>0</v>
      </c>
    </row>
    <row r="529" spans="1:16" ht="21" customHeight="1">
      <c r="A529" s="9">
        <v>2</v>
      </c>
      <c r="B529" s="13">
        <v>129</v>
      </c>
      <c r="C529" s="13" t="s">
        <v>21</v>
      </c>
      <c r="D529" s="13">
        <v>250</v>
      </c>
      <c r="E529" s="23">
        <v>3.6</v>
      </c>
      <c r="F529" s="23">
        <v>5.4</v>
      </c>
      <c r="G529" s="23">
        <v>24.12</v>
      </c>
      <c r="H529" s="23">
        <v>162</v>
      </c>
      <c r="I529" s="23">
        <v>0.12</v>
      </c>
      <c r="J529" s="23">
        <v>14.1</v>
      </c>
      <c r="K529" s="23">
        <v>0</v>
      </c>
      <c r="L529" s="23">
        <v>0.36</v>
      </c>
      <c r="M529" s="23">
        <v>54</v>
      </c>
      <c r="N529" s="23">
        <v>136.8</v>
      </c>
      <c r="O529" s="23">
        <v>39</v>
      </c>
      <c r="P529" s="23">
        <v>1.2</v>
      </c>
    </row>
    <row r="530" spans="1:16" s="12" customFormat="1" ht="21" customHeight="1">
      <c r="A530" s="9">
        <v>3</v>
      </c>
      <c r="B530" s="13">
        <v>416</v>
      </c>
      <c r="C530" s="13" t="s">
        <v>83</v>
      </c>
      <c r="D530" s="13">
        <v>100</v>
      </c>
      <c r="E530" s="23">
        <v>11.04</v>
      </c>
      <c r="F530" s="23">
        <v>13.7</v>
      </c>
      <c r="G530" s="23">
        <v>0.6</v>
      </c>
      <c r="H530" s="23">
        <v>274.6</v>
      </c>
      <c r="I530" s="23">
        <v>0</v>
      </c>
      <c r="J530" s="23">
        <v>0.6</v>
      </c>
      <c r="K530" s="23">
        <v>0</v>
      </c>
      <c r="L530" s="23">
        <v>0.12</v>
      </c>
      <c r="M530" s="23">
        <v>6.96</v>
      </c>
      <c r="N530" s="23">
        <v>147.6</v>
      </c>
      <c r="O530" s="23">
        <v>14.15</v>
      </c>
      <c r="P530" s="23">
        <v>2.4</v>
      </c>
    </row>
    <row r="531" spans="1:16" ht="19.5" customHeight="1">
      <c r="A531" s="9">
        <v>4</v>
      </c>
      <c r="B531" s="13">
        <v>210</v>
      </c>
      <c r="C531" s="13" t="s">
        <v>158</v>
      </c>
      <c r="D531" s="13">
        <v>180</v>
      </c>
      <c r="E531" s="23">
        <v>4.7</v>
      </c>
      <c r="F531" s="23">
        <v>10.5</v>
      </c>
      <c r="G531" s="23">
        <v>29.7</v>
      </c>
      <c r="H531" s="23">
        <v>178.74</v>
      </c>
      <c r="I531" s="23">
        <v>0.09</v>
      </c>
      <c r="J531" s="23">
        <v>39.78</v>
      </c>
      <c r="K531" s="23">
        <v>0.7</v>
      </c>
      <c r="L531" s="23">
        <v>0.2</v>
      </c>
      <c r="M531" s="23">
        <v>110.7</v>
      </c>
      <c r="N531" s="23">
        <v>89.1</v>
      </c>
      <c r="O531" s="23">
        <v>45.72</v>
      </c>
      <c r="P531" s="23">
        <v>3.8</v>
      </c>
    </row>
    <row r="532" spans="1:16" ht="19.5" customHeight="1">
      <c r="A532" s="9">
        <v>5</v>
      </c>
      <c r="B532" s="13"/>
      <c r="C532" s="13" t="s">
        <v>131</v>
      </c>
      <c r="D532" s="13">
        <v>72</v>
      </c>
      <c r="E532" s="23">
        <v>3.38</v>
      </c>
      <c r="F532" s="23">
        <v>0.52</v>
      </c>
      <c r="G532" s="23">
        <v>25.35</v>
      </c>
      <c r="H532" s="23">
        <v>108.16</v>
      </c>
      <c r="I532" s="23">
        <v>0.28</v>
      </c>
      <c r="J532" s="23">
        <v>0</v>
      </c>
      <c r="K532" s="23">
        <v>0</v>
      </c>
      <c r="L532" s="23">
        <v>1.71</v>
      </c>
      <c r="M532" s="23">
        <v>33.8</v>
      </c>
      <c r="N532" s="23">
        <v>125.84</v>
      </c>
      <c r="O532" s="23">
        <v>33.8</v>
      </c>
      <c r="P532" s="23">
        <v>4.55</v>
      </c>
    </row>
    <row r="533" spans="1:16" ht="33" customHeight="1">
      <c r="A533" s="9">
        <v>6</v>
      </c>
      <c r="B533" s="13">
        <v>591</v>
      </c>
      <c r="C533" s="14" t="s">
        <v>107</v>
      </c>
      <c r="D533" s="13">
        <v>200</v>
      </c>
      <c r="E533" s="23">
        <v>0.2</v>
      </c>
      <c r="F533" s="23">
        <v>0</v>
      </c>
      <c r="G533" s="23">
        <v>33.8</v>
      </c>
      <c r="H533" s="23">
        <v>132</v>
      </c>
      <c r="I533" s="23">
        <v>0.1</v>
      </c>
      <c r="J533" s="23">
        <v>6</v>
      </c>
      <c r="K533" s="23">
        <v>0</v>
      </c>
      <c r="L533" s="23">
        <v>0.2</v>
      </c>
      <c r="M533" s="23">
        <v>18</v>
      </c>
      <c r="N533" s="23">
        <v>6</v>
      </c>
      <c r="O533" s="23">
        <v>10</v>
      </c>
      <c r="P533" s="23">
        <v>0.6</v>
      </c>
    </row>
    <row r="534" spans="1:16" s="3" customFormat="1" ht="20.25" customHeight="1">
      <c r="A534" s="2"/>
      <c r="B534" s="4"/>
      <c r="C534" s="4" t="s">
        <v>1</v>
      </c>
      <c r="D534" s="2"/>
      <c r="E534" s="31">
        <f aca="true" t="shared" si="66" ref="E534:P534">SUM(E528:E533)</f>
        <v>23.519999999999996</v>
      </c>
      <c r="F534" s="31">
        <f t="shared" si="66"/>
        <v>30.12</v>
      </c>
      <c r="G534" s="31">
        <f t="shared" si="66"/>
        <v>114.67</v>
      </c>
      <c r="H534" s="31">
        <f t="shared" si="66"/>
        <v>953.5</v>
      </c>
      <c r="I534" s="31">
        <f t="shared" si="66"/>
        <v>0.59</v>
      </c>
      <c r="J534" s="31">
        <f t="shared" si="66"/>
        <v>64.48</v>
      </c>
      <c r="K534" s="31">
        <f t="shared" si="66"/>
        <v>0.7</v>
      </c>
      <c r="L534" s="31">
        <f t="shared" si="66"/>
        <v>2.99</v>
      </c>
      <c r="M534" s="31">
        <f t="shared" si="66"/>
        <v>238.76</v>
      </c>
      <c r="N534" s="31">
        <f t="shared" si="66"/>
        <v>521.34</v>
      </c>
      <c r="O534" s="31">
        <f t="shared" si="66"/>
        <v>145.67000000000002</v>
      </c>
      <c r="P534" s="31">
        <f t="shared" si="66"/>
        <v>12.549999999999999</v>
      </c>
    </row>
    <row r="535" spans="1:16" s="3" customFormat="1" ht="20.25" customHeight="1">
      <c r="A535" s="2"/>
      <c r="B535" s="4"/>
      <c r="C535" s="4" t="s">
        <v>58</v>
      </c>
      <c r="D535" s="2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</row>
    <row r="536" spans="1:16" ht="19.5" customHeight="1">
      <c r="A536" s="9">
        <v>1</v>
      </c>
      <c r="B536" s="13"/>
      <c r="C536" s="13" t="s">
        <v>169</v>
      </c>
      <c r="D536" s="1">
        <v>200</v>
      </c>
      <c r="E536" s="23">
        <v>2</v>
      </c>
      <c r="F536" s="23">
        <v>0</v>
      </c>
      <c r="G536" s="23">
        <v>36</v>
      </c>
      <c r="H536" s="23">
        <v>116</v>
      </c>
      <c r="I536" s="23">
        <v>0</v>
      </c>
      <c r="J536" s="23">
        <v>0.8</v>
      </c>
      <c r="K536" s="23">
        <v>0.1</v>
      </c>
      <c r="L536" s="23">
        <v>0</v>
      </c>
      <c r="M536" s="23">
        <v>126.3</v>
      </c>
      <c r="N536" s="23">
        <v>114.2</v>
      </c>
      <c r="O536" s="23">
        <v>0</v>
      </c>
      <c r="P536" s="23">
        <v>69</v>
      </c>
    </row>
    <row r="537" spans="1:16" ht="20.25" customHeight="1">
      <c r="A537" s="9">
        <v>2</v>
      </c>
      <c r="B537" s="13"/>
      <c r="C537" s="13" t="s">
        <v>72</v>
      </c>
      <c r="D537" s="1">
        <v>80</v>
      </c>
      <c r="E537" s="29">
        <v>7.2</v>
      </c>
      <c r="F537" s="29">
        <v>7</v>
      </c>
      <c r="G537" s="29">
        <v>46.4</v>
      </c>
      <c r="H537" s="29">
        <v>298.4</v>
      </c>
      <c r="I537" s="29">
        <v>0</v>
      </c>
      <c r="J537" s="29">
        <v>0</v>
      </c>
      <c r="K537" s="29">
        <v>0.2</v>
      </c>
      <c r="L537" s="29">
        <v>0.6</v>
      </c>
      <c r="M537" s="29">
        <v>42.6</v>
      </c>
      <c r="N537" s="29">
        <v>88</v>
      </c>
      <c r="O537" s="29">
        <v>8.2</v>
      </c>
      <c r="P537" s="29">
        <v>1.6</v>
      </c>
    </row>
    <row r="538" spans="1:16" s="3" customFormat="1" ht="21.75" customHeight="1">
      <c r="A538" s="2"/>
      <c r="B538" s="4"/>
      <c r="C538" s="2" t="s">
        <v>1</v>
      </c>
      <c r="D538" s="2"/>
      <c r="E538" s="31">
        <f aca="true" t="shared" si="67" ref="E538:P538">SUM(E536:E537)</f>
        <v>9.2</v>
      </c>
      <c r="F538" s="31">
        <f t="shared" si="67"/>
        <v>7</v>
      </c>
      <c r="G538" s="31">
        <f t="shared" si="67"/>
        <v>82.4</v>
      </c>
      <c r="H538" s="31">
        <f t="shared" si="67"/>
        <v>414.4</v>
      </c>
      <c r="I538" s="31">
        <f t="shared" si="67"/>
        <v>0</v>
      </c>
      <c r="J538" s="31">
        <f t="shared" si="67"/>
        <v>0.8</v>
      </c>
      <c r="K538" s="31">
        <f t="shared" si="67"/>
        <v>0.30000000000000004</v>
      </c>
      <c r="L538" s="31">
        <f t="shared" si="67"/>
        <v>0.6</v>
      </c>
      <c r="M538" s="31">
        <f t="shared" si="67"/>
        <v>168.9</v>
      </c>
      <c r="N538" s="31">
        <f t="shared" si="67"/>
        <v>202.2</v>
      </c>
      <c r="O538" s="31">
        <f t="shared" si="67"/>
        <v>8.2</v>
      </c>
      <c r="P538" s="31">
        <f t="shared" si="67"/>
        <v>70.6</v>
      </c>
    </row>
    <row r="539" spans="1:16" s="3" customFormat="1" ht="22.5" customHeight="1">
      <c r="A539" s="2"/>
      <c r="B539" s="4"/>
      <c r="C539" s="2" t="s">
        <v>19</v>
      </c>
      <c r="D539" s="2"/>
      <c r="E539" s="31">
        <f aca="true" t="shared" si="68" ref="E539:P539">E526+E534+E538</f>
        <v>66.67</v>
      </c>
      <c r="F539" s="31">
        <f t="shared" si="68"/>
        <v>45.68</v>
      </c>
      <c r="G539" s="31">
        <f t="shared" si="68"/>
        <v>275.49</v>
      </c>
      <c r="H539" s="31">
        <f t="shared" si="68"/>
        <v>1812.0500000000002</v>
      </c>
      <c r="I539" s="31">
        <f t="shared" si="68"/>
        <v>0.77</v>
      </c>
      <c r="J539" s="31">
        <f t="shared" si="68"/>
        <v>66.23</v>
      </c>
      <c r="K539" s="31">
        <f t="shared" si="68"/>
        <v>1.3699999999999999</v>
      </c>
      <c r="L539" s="31">
        <f t="shared" si="68"/>
        <v>6.76</v>
      </c>
      <c r="M539" s="31">
        <f t="shared" si="68"/>
        <v>809.4599999999999</v>
      </c>
      <c r="N539" s="31">
        <f t="shared" si="68"/>
        <v>1165.8600000000001</v>
      </c>
      <c r="O539" s="31">
        <f t="shared" si="68"/>
        <v>222.92000000000002</v>
      </c>
      <c r="P539" s="31">
        <f t="shared" si="68"/>
        <v>90.05</v>
      </c>
    </row>
    <row r="540" spans="1:16" ht="18.75" customHeight="1">
      <c r="A540" s="35"/>
      <c r="B540" s="40"/>
      <c r="C540" s="85" t="s">
        <v>160</v>
      </c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42"/>
      <c r="O540" s="42"/>
      <c r="P540" s="42"/>
    </row>
    <row r="541" spans="2:16" s="35" customFormat="1" ht="24.75" customHeight="1">
      <c r="B541" s="16"/>
      <c r="C541" s="16"/>
      <c r="D541" s="16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s="35" customFormat="1" ht="30.75" customHeight="1">
      <c r="B542" s="16"/>
      <c r="C542" s="16"/>
      <c r="D542" s="16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s="35" customFormat="1" ht="30.75" customHeight="1">
      <c r="B543" s="16"/>
      <c r="C543" s="16"/>
      <c r="D543" s="16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s="35" customFormat="1" ht="30.75" customHeight="1">
      <c r="B544" s="16"/>
      <c r="C544" s="16"/>
      <c r="D544" s="16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s="35" customFormat="1" ht="30.75" customHeight="1">
      <c r="B545" s="16"/>
      <c r="C545" s="16"/>
      <c r="D545" s="16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s="35" customFormat="1" ht="30.75" customHeight="1">
      <c r="B546" s="16"/>
      <c r="C546" s="16"/>
      <c r="D546" s="16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1:3" s="7" customFormat="1" ht="15.75">
      <c r="A547" s="12"/>
      <c r="B547" s="82" t="s">
        <v>63</v>
      </c>
      <c r="C547" s="82"/>
    </row>
    <row r="548" spans="1:3" s="7" customFormat="1" ht="15.75">
      <c r="A548" s="12"/>
      <c r="B548" s="78" t="s">
        <v>70</v>
      </c>
      <c r="C548" s="78"/>
    </row>
    <row r="549" spans="1:4" s="7" customFormat="1" ht="15.75">
      <c r="A549" s="12"/>
      <c r="B549" s="78" t="s">
        <v>165</v>
      </c>
      <c r="C549" s="78"/>
      <c r="D549" s="78"/>
    </row>
    <row r="550" spans="1:3" s="7" customFormat="1" ht="15.75">
      <c r="A550" s="87" t="s">
        <v>79</v>
      </c>
      <c r="B550" s="87"/>
      <c r="C550" s="87"/>
    </row>
    <row r="551" spans="1:16" ht="31.5" customHeight="1">
      <c r="A551" s="2"/>
      <c r="B551" s="13"/>
      <c r="C551" s="83" t="s">
        <v>52</v>
      </c>
      <c r="D551" s="83" t="s">
        <v>32</v>
      </c>
      <c r="E551" s="92" t="s">
        <v>33</v>
      </c>
      <c r="F551" s="93"/>
      <c r="G551" s="94"/>
      <c r="H551" s="83" t="s">
        <v>34</v>
      </c>
      <c r="I551" s="88" t="s">
        <v>38</v>
      </c>
      <c r="J551" s="89"/>
      <c r="K551" s="89"/>
      <c r="L551" s="90"/>
      <c r="M551" s="88" t="s">
        <v>39</v>
      </c>
      <c r="N551" s="89"/>
      <c r="O551" s="89"/>
      <c r="P551" s="90"/>
    </row>
    <row r="552" spans="1:16" s="3" customFormat="1" ht="36" customHeight="1">
      <c r="A552" s="11" t="s">
        <v>31</v>
      </c>
      <c r="B552" s="14" t="s">
        <v>28</v>
      </c>
      <c r="C552" s="84"/>
      <c r="D552" s="84"/>
      <c r="E552" s="10" t="s">
        <v>35</v>
      </c>
      <c r="F552" s="10" t="s">
        <v>36</v>
      </c>
      <c r="G552" s="10" t="s">
        <v>37</v>
      </c>
      <c r="H552" s="84"/>
      <c r="I552" s="18" t="s">
        <v>40</v>
      </c>
      <c r="J552" s="18" t="s">
        <v>41</v>
      </c>
      <c r="K552" s="18" t="s">
        <v>42</v>
      </c>
      <c r="L552" s="18" t="s">
        <v>43</v>
      </c>
      <c r="M552" s="18" t="s">
        <v>44</v>
      </c>
      <c r="N552" s="18" t="s">
        <v>45</v>
      </c>
      <c r="O552" s="18" t="s">
        <v>46</v>
      </c>
      <c r="P552" s="18" t="s">
        <v>47</v>
      </c>
    </row>
    <row r="553" spans="1:16" s="21" customFormat="1" ht="15.75">
      <c r="A553" s="22">
        <v>1</v>
      </c>
      <c r="B553" s="19"/>
      <c r="C553" s="19">
        <v>2</v>
      </c>
      <c r="D553" s="20">
        <v>3</v>
      </c>
      <c r="E553" s="19">
        <v>4</v>
      </c>
      <c r="F553" s="19">
        <v>5</v>
      </c>
      <c r="G553" s="19">
        <v>6</v>
      </c>
      <c r="H553" s="20">
        <v>7</v>
      </c>
      <c r="I553" s="19">
        <v>8</v>
      </c>
      <c r="J553" s="19">
        <v>9</v>
      </c>
      <c r="K553" s="19">
        <v>10</v>
      </c>
      <c r="L553" s="19">
        <v>11</v>
      </c>
      <c r="M553" s="19">
        <v>12</v>
      </c>
      <c r="N553" s="19">
        <v>13</v>
      </c>
      <c r="O553" s="19">
        <v>14</v>
      </c>
      <c r="P553" s="19">
        <v>15</v>
      </c>
    </row>
    <row r="554" spans="1:16" s="3" customFormat="1" ht="21" customHeight="1">
      <c r="A554" s="11"/>
      <c r="B554" s="14"/>
      <c r="C554" s="6" t="s">
        <v>30</v>
      </c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8"/>
    </row>
    <row r="555" spans="1:16" ht="19.5" customHeight="1">
      <c r="A555" s="9">
        <v>1</v>
      </c>
      <c r="B555" s="13">
        <v>416</v>
      </c>
      <c r="C555" s="13" t="s">
        <v>65</v>
      </c>
      <c r="D555" s="13">
        <v>100</v>
      </c>
      <c r="E555" s="23">
        <v>11.04</v>
      </c>
      <c r="F555" s="23">
        <v>13.7</v>
      </c>
      <c r="G555" s="23">
        <v>0.6</v>
      </c>
      <c r="H555" s="23">
        <v>274.6</v>
      </c>
      <c r="I555" s="23">
        <v>0</v>
      </c>
      <c r="J555" s="23">
        <v>0.6</v>
      </c>
      <c r="K555" s="23">
        <v>0</v>
      </c>
      <c r="L555" s="23">
        <v>0.12</v>
      </c>
      <c r="M555" s="23">
        <v>6.96</v>
      </c>
      <c r="N555" s="23">
        <v>147.6</v>
      </c>
      <c r="O555" s="23">
        <v>14.15</v>
      </c>
      <c r="P555" s="23">
        <v>2.72</v>
      </c>
    </row>
    <row r="556" spans="1:16" s="12" customFormat="1" ht="18" customHeight="1">
      <c r="A556" s="9">
        <v>2</v>
      </c>
      <c r="B556" s="13">
        <v>257</v>
      </c>
      <c r="C556" s="13" t="s">
        <v>69</v>
      </c>
      <c r="D556" s="15">
        <v>180</v>
      </c>
      <c r="E556" s="23">
        <v>8.15</v>
      </c>
      <c r="F556" s="23">
        <v>7.3</v>
      </c>
      <c r="G556" s="23">
        <v>39.7</v>
      </c>
      <c r="H556" s="23">
        <v>260</v>
      </c>
      <c r="I556" s="23">
        <v>0.11</v>
      </c>
      <c r="J556" s="23">
        <v>0</v>
      </c>
      <c r="K556" s="23">
        <v>0.1</v>
      </c>
      <c r="L556" s="23">
        <v>1.28</v>
      </c>
      <c r="M556" s="23">
        <v>25.15</v>
      </c>
      <c r="N556" s="23">
        <v>194.5</v>
      </c>
      <c r="O556" s="23">
        <v>72.7</v>
      </c>
      <c r="P556" s="23">
        <v>3.79</v>
      </c>
    </row>
    <row r="557" spans="1:16" ht="18.75" customHeight="1">
      <c r="A557" s="9">
        <v>3</v>
      </c>
      <c r="B557" s="13"/>
      <c r="C557" s="13" t="s">
        <v>53</v>
      </c>
      <c r="D557" s="13">
        <v>50</v>
      </c>
      <c r="E557" s="23">
        <v>2.1</v>
      </c>
      <c r="F557" s="23">
        <v>0.7</v>
      </c>
      <c r="G557" s="23">
        <v>12.4</v>
      </c>
      <c r="H557" s="23">
        <v>64.5</v>
      </c>
      <c r="I557" s="23">
        <v>0.15</v>
      </c>
      <c r="J557" s="23">
        <v>0</v>
      </c>
      <c r="K557" s="23">
        <v>0</v>
      </c>
      <c r="L557" s="23">
        <v>0.8</v>
      </c>
      <c r="M557" s="23">
        <v>10.7</v>
      </c>
      <c r="N557" s="23">
        <v>58.6</v>
      </c>
      <c r="O557" s="23">
        <v>16</v>
      </c>
      <c r="P557" s="23">
        <v>1.3</v>
      </c>
    </row>
    <row r="558" spans="1:256" ht="17.25" customHeight="1">
      <c r="A558" s="61">
        <v>4</v>
      </c>
      <c r="B558" s="28">
        <v>637</v>
      </c>
      <c r="C558" s="28" t="s">
        <v>86</v>
      </c>
      <c r="D558" s="28">
        <v>200</v>
      </c>
      <c r="E558" s="30">
        <v>2.9</v>
      </c>
      <c r="F558" s="30">
        <v>3.48</v>
      </c>
      <c r="G558" s="30">
        <v>19.36</v>
      </c>
      <c r="H558" s="30">
        <v>120.64</v>
      </c>
      <c r="I558" s="30">
        <v>0.1</v>
      </c>
      <c r="J558" s="30">
        <v>8.5</v>
      </c>
      <c r="K558" s="30">
        <v>0.1</v>
      </c>
      <c r="L558" s="30">
        <v>1.6</v>
      </c>
      <c r="M558" s="30">
        <v>126.3</v>
      </c>
      <c r="N558" s="30">
        <v>149</v>
      </c>
      <c r="O558" s="30">
        <v>26.4</v>
      </c>
      <c r="P558" s="30">
        <v>158.2</v>
      </c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  <c r="DA558" s="17"/>
      <c r="DB558" s="17"/>
      <c r="DC558" s="17"/>
      <c r="DD558" s="17"/>
      <c r="DE558" s="17"/>
      <c r="DF558" s="17"/>
      <c r="DG558" s="17"/>
      <c r="DH558" s="17"/>
      <c r="DI558" s="17"/>
      <c r="DJ558" s="17"/>
      <c r="DK558" s="17"/>
      <c r="DL558" s="17"/>
      <c r="DM558" s="17"/>
      <c r="DN558" s="17"/>
      <c r="DO558" s="17"/>
      <c r="DP558" s="17"/>
      <c r="DQ558" s="17"/>
      <c r="DR558" s="17"/>
      <c r="DS558" s="17"/>
      <c r="DT558" s="17"/>
      <c r="DU558" s="17"/>
      <c r="DV558" s="17"/>
      <c r="DW558" s="17"/>
      <c r="DX558" s="17"/>
      <c r="DY558" s="17"/>
      <c r="DZ558" s="17"/>
      <c r="EA558" s="17"/>
      <c r="EB558" s="17"/>
      <c r="EC558" s="17"/>
      <c r="ED558" s="17"/>
      <c r="EE558" s="17"/>
      <c r="EF558" s="17"/>
      <c r="EG558" s="17"/>
      <c r="EH558" s="17"/>
      <c r="EI558" s="17"/>
      <c r="EJ558" s="17"/>
      <c r="EK558" s="17"/>
      <c r="EL558" s="17"/>
      <c r="EM558" s="17"/>
      <c r="EN558" s="17"/>
      <c r="EO558" s="17"/>
      <c r="EP558" s="17"/>
      <c r="EQ558" s="17"/>
      <c r="ER558" s="17"/>
      <c r="ES558" s="17"/>
      <c r="ET558" s="17"/>
      <c r="EU558" s="17"/>
      <c r="EV558" s="17"/>
      <c r="EW558" s="17"/>
      <c r="EX558" s="17"/>
      <c r="EY558" s="17"/>
      <c r="EZ558" s="17"/>
      <c r="FA558" s="17"/>
      <c r="FB558" s="17"/>
      <c r="FC558" s="17"/>
      <c r="FD558" s="17"/>
      <c r="FE558" s="17"/>
      <c r="FF558" s="17"/>
      <c r="FG558" s="17"/>
      <c r="FH558" s="17"/>
      <c r="FI558" s="17"/>
      <c r="FJ558" s="17"/>
      <c r="FK558" s="17"/>
      <c r="FL558" s="17"/>
      <c r="FM558" s="17"/>
      <c r="FN558" s="17"/>
      <c r="FO558" s="17"/>
      <c r="FP558" s="17"/>
      <c r="FQ558" s="17"/>
      <c r="FR558" s="17"/>
      <c r="FS558" s="17"/>
      <c r="FT558" s="17"/>
      <c r="FU558" s="17"/>
      <c r="FV558" s="17"/>
      <c r="FW558" s="17"/>
      <c r="FX558" s="17"/>
      <c r="FY558" s="17"/>
      <c r="FZ558" s="17"/>
      <c r="GA558" s="17"/>
      <c r="GB558" s="17"/>
      <c r="GC558" s="17"/>
      <c r="GD558" s="17"/>
      <c r="GE558" s="17"/>
      <c r="GF558" s="17"/>
      <c r="GG558" s="17"/>
      <c r="GH558" s="17"/>
      <c r="GI558" s="17"/>
      <c r="GJ558" s="17"/>
      <c r="GK558" s="17"/>
      <c r="GL558" s="17"/>
      <c r="GM558" s="17"/>
      <c r="GN558" s="17"/>
      <c r="GO558" s="17"/>
      <c r="GP558" s="17"/>
      <c r="GQ558" s="17"/>
      <c r="GR558" s="17"/>
      <c r="GS558" s="17"/>
      <c r="GT558" s="17"/>
      <c r="GU558" s="17"/>
      <c r="GV558" s="17"/>
      <c r="GW558" s="17"/>
      <c r="GX558" s="17"/>
      <c r="GY558" s="17"/>
      <c r="GZ558" s="17"/>
      <c r="HA558" s="17"/>
      <c r="HB558" s="17"/>
      <c r="HC558" s="17"/>
      <c r="HD558" s="17"/>
      <c r="HE558" s="17"/>
      <c r="HF558" s="17"/>
      <c r="HG558" s="17"/>
      <c r="HH558" s="17"/>
      <c r="HI558" s="17"/>
      <c r="HJ558" s="17"/>
      <c r="HK558" s="17"/>
      <c r="HL558" s="17"/>
      <c r="HM558" s="17"/>
      <c r="HN558" s="17"/>
      <c r="HO558" s="17"/>
      <c r="HP558" s="17"/>
      <c r="HQ558" s="17"/>
      <c r="HR558" s="17"/>
      <c r="HS558" s="17"/>
      <c r="HT558" s="17"/>
      <c r="HU558" s="17"/>
      <c r="HV558" s="17"/>
      <c r="HW558" s="17"/>
      <c r="HX558" s="17"/>
      <c r="HY558" s="17"/>
      <c r="HZ558" s="17"/>
      <c r="IA558" s="17"/>
      <c r="IB558" s="17"/>
      <c r="IC558" s="17"/>
      <c r="ID558" s="17"/>
      <c r="IE558" s="17"/>
      <c r="IF558" s="17"/>
      <c r="IG558" s="17"/>
      <c r="IH558" s="17"/>
      <c r="II558" s="17"/>
      <c r="IJ558" s="17"/>
      <c r="IK558" s="17"/>
      <c r="IL558" s="17"/>
      <c r="IM558" s="17"/>
      <c r="IN558" s="17"/>
      <c r="IO558" s="17"/>
      <c r="IP558" s="17"/>
      <c r="IQ558" s="17"/>
      <c r="IR558" s="17"/>
      <c r="IS558" s="17"/>
      <c r="IT558" s="17"/>
      <c r="IU558" s="17"/>
      <c r="IV558" s="17"/>
    </row>
    <row r="559" spans="1:16" s="3" customFormat="1" ht="21.75" customHeight="1">
      <c r="A559" s="2"/>
      <c r="B559" s="4"/>
      <c r="C559" s="4" t="s">
        <v>1</v>
      </c>
      <c r="D559" s="2"/>
      <c r="E559" s="31">
        <f aca="true" t="shared" si="69" ref="E559:P559">SUM(E555:E558)</f>
        <v>24.189999999999998</v>
      </c>
      <c r="F559" s="31">
        <f t="shared" si="69"/>
        <v>25.18</v>
      </c>
      <c r="G559" s="31">
        <f t="shared" si="69"/>
        <v>72.06</v>
      </c>
      <c r="H559" s="31">
        <f t="shared" si="69"/>
        <v>719.74</v>
      </c>
      <c r="I559" s="31">
        <f t="shared" si="69"/>
        <v>0.36</v>
      </c>
      <c r="J559" s="31">
        <f t="shared" si="69"/>
        <v>9.1</v>
      </c>
      <c r="K559" s="31">
        <f t="shared" si="69"/>
        <v>0.2</v>
      </c>
      <c r="L559" s="31">
        <f t="shared" si="69"/>
        <v>3.8000000000000003</v>
      </c>
      <c r="M559" s="31">
        <f t="shared" si="69"/>
        <v>169.11</v>
      </c>
      <c r="N559" s="31">
        <f t="shared" si="69"/>
        <v>549.7</v>
      </c>
      <c r="O559" s="31">
        <f t="shared" si="69"/>
        <v>129.25</v>
      </c>
      <c r="P559" s="31">
        <f t="shared" si="69"/>
        <v>166.01</v>
      </c>
    </row>
    <row r="560" spans="1:16" s="3" customFormat="1" ht="21" customHeight="1">
      <c r="A560" s="2"/>
      <c r="B560" s="4"/>
      <c r="C560" s="4" t="s">
        <v>29</v>
      </c>
      <c r="D560" s="2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</row>
    <row r="561" spans="1:16" ht="24" customHeight="1">
      <c r="A561" s="9">
        <v>1</v>
      </c>
      <c r="B561" s="13">
        <v>24</v>
      </c>
      <c r="C561" s="13" t="s">
        <v>73</v>
      </c>
      <c r="D561" s="13">
        <v>100</v>
      </c>
      <c r="E561" s="23">
        <v>1.63</v>
      </c>
      <c r="F561" s="23">
        <v>10.64</v>
      </c>
      <c r="G561" s="23">
        <v>11.2</v>
      </c>
      <c r="H561" s="23">
        <v>139.72</v>
      </c>
      <c r="I561" s="23">
        <v>0.03</v>
      </c>
      <c r="J561" s="23">
        <v>2.8</v>
      </c>
      <c r="K561" s="23">
        <v>0.14</v>
      </c>
      <c r="L561" s="23">
        <v>0.3</v>
      </c>
      <c r="M561" s="23">
        <v>120.4</v>
      </c>
      <c r="N561" s="23">
        <v>46.2</v>
      </c>
      <c r="O561" s="23">
        <v>22.4</v>
      </c>
      <c r="P561" s="23">
        <v>1.68</v>
      </c>
    </row>
    <row r="562" spans="1:16" ht="15.75">
      <c r="A562" s="9">
        <v>2</v>
      </c>
      <c r="B562" s="13">
        <v>120</v>
      </c>
      <c r="C562" s="13" t="s">
        <v>55</v>
      </c>
      <c r="D562" s="13">
        <v>250</v>
      </c>
      <c r="E562" s="23">
        <v>2.4</v>
      </c>
      <c r="F562" s="23">
        <v>5.4</v>
      </c>
      <c r="G562" s="23">
        <v>8.52</v>
      </c>
      <c r="H562" s="23">
        <v>171</v>
      </c>
      <c r="I562" s="23">
        <v>0</v>
      </c>
      <c r="J562" s="23">
        <v>9.48</v>
      </c>
      <c r="K562" s="23">
        <v>0</v>
      </c>
      <c r="L562" s="23">
        <v>0.96</v>
      </c>
      <c r="M562" s="23">
        <v>95.52</v>
      </c>
      <c r="N562" s="23">
        <v>222</v>
      </c>
      <c r="O562" s="23">
        <v>21.84</v>
      </c>
      <c r="P562" s="23">
        <v>0.96</v>
      </c>
    </row>
    <row r="563" spans="1:16" ht="18.75" customHeight="1">
      <c r="A563" s="9">
        <v>3</v>
      </c>
      <c r="B563" s="13">
        <v>303</v>
      </c>
      <c r="C563" s="13" t="s">
        <v>56</v>
      </c>
      <c r="D563" s="13">
        <v>100</v>
      </c>
      <c r="E563" s="23">
        <v>12.25</v>
      </c>
      <c r="F563" s="23">
        <v>1.62</v>
      </c>
      <c r="G563" s="23">
        <v>0.25</v>
      </c>
      <c r="H563" s="23">
        <v>256.8</v>
      </c>
      <c r="I563" s="23">
        <v>0.12</v>
      </c>
      <c r="J563" s="23">
        <v>4</v>
      </c>
      <c r="K563" s="23">
        <v>0.4</v>
      </c>
      <c r="L563" s="23">
        <v>0</v>
      </c>
      <c r="M563" s="23">
        <v>6.1</v>
      </c>
      <c r="N563" s="23">
        <v>144.62</v>
      </c>
      <c r="O563" s="23">
        <v>27.38</v>
      </c>
      <c r="P563" s="23">
        <v>16.84</v>
      </c>
    </row>
    <row r="564" spans="1:16" ht="20.25" customHeight="1">
      <c r="A564" s="9">
        <v>4</v>
      </c>
      <c r="B564" s="13">
        <v>465</v>
      </c>
      <c r="C564" s="13" t="s">
        <v>10</v>
      </c>
      <c r="D564" s="13">
        <v>180</v>
      </c>
      <c r="E564" s="23">
        <v>5.24</v>
      </c>
      <c r="F564" s="23">
        <v>8.6</v>
      </c>
      <c r="G564" s="23">
        <v>53.68</v>
      </c>
      <c r="H564" s="23">
        <v>318.74</v>
      </c>
      <c r="I564" s="23">
        <v>0</v>
      </c>
      <c r="J564" s="23">
        <v>0</v>
      </c>
      <c r="K564" s="23">
        <v>0</v>
      </c>
      <c r="L564" s="23">
        <v>0.34</v>
      </c>
      <c r="M564" s="23">
        <v>20.95</v>
      </c>
      <c r="N564" s="23">
        <v>63.5</v>
      </c>
      <c r="O564" s="23">
        <v>33.55</v>
      </c>
      <c r="P564" s="23">
        <v>1.4</v>
      </c>
    </row>
    <row r="565" spans="1:16" ht="18.75" customHeight="1">
      <c r="A565" s="9">
        <v>5</v>
      </c>
      <c r="B565" s="13"/>
      <c r="C565" s="13" t="s">
        <v>131</v>
      </c>
      <c r="D565" s="13">
        <v>72</v>
      </c>
      <c r="E565" s="23">
        <v>3.38</v>
      </c>
      <c r="F565" s="23">
        <v>0.52</v>
      </c>
      <c r="G565" s="23">
        <v>25.35</v>
      </c>
      <c r="H565" s="23">
        <v>108.16</v>
      </c>
      <c r="I565" s="23">
        <v>0.28</v>
      </c>
      <c r="J565" s="23">
        <v>0</v>
      </c>
      <c r="K565" s="23">
        <v>0</v>
      </c>
      <c r="L565" s="23">
        <v>1.71</v>
      </c>
      <c r="M565" s="23">
        <v>33.8</v>
      </c>
      <c r="N565" s="23">
        <v>125.84</v>
      </c>
      <c r="O565" s="23">
        <v>33.8</v>
      </c>
      <c r="P565" s="23">
        <v>4.55</v>
      </c>
    </row>
    <row r="566" spans="1:16" ht="15.75">
      <c r="A566" s="9">
        <v>6</v>
      </c>
      <c r="B566" s="13">
        <v>646</v>
      </c>
      <c r="C566" s="14" t="s">
        <v>93</v>
      </c>
      <c r="D566" s="13">
        <v>200</v>
      </c>
      <c r="E566" s="23">
        <v>0.4</v>
      </c>
      <c r="F566" s="23">
        <v>0</v>
      </c>
      <c r="G566" s="23">
        <v>24.2</v>
      </c>
      <c r="H566" s="23">
        <v>90</v>
      </c>
      <c r="I566" s="23">
        <v>0</v>
      </c>
      <c r="J566" s="23">
        <v>3.6</v>
      </c>
      <c r="K566" s="23">
        <v>0</v>
      </c>
      <c r="L566" s="23">
        <v>0</v>
      </c>
      <c r="M566" s="23">
        <v>120</v>
      </c>
      <c r="N566" s="23">
        <v>12</v>
      </c>
      <c r="O566" s="23">
        <v>10</v>
      </c>
      <c r="P566" s="23">
        <v>0.4</v>
      </c>
    </row>
    <row r="567" spans="1:16" s="3" customFormat="1" ht="18" customHeight="1">
      <c r="A567" s="2"/>
      <c r="B567" s="4"/>
      <c r="C567" s="4" t="s">
        <v>1</v>
      </c>
      <c r="D567" s="2"/>
      <c r="E567" s="31">
        <f>SUM(E561:E566)</f>
        <v>25.3</v>
      </c>
      <c r="F567" s="31">
        <f aca="true" t="shared" si="70" ref="F567:P567">SUM(F561:F566)</f>
        <v>26.779999999999998</v>
      </c>
      <c r="G567" s="31">
        <f t="shared" si="70"/>
        <v>123.2</v>
      </c>
      <c r="H567" s="31">
        <f t="shared" si="70"/>
        <v>1084.42</v>
      </c>
      <c r="I567" s="31">
        <f t="shared" si="70"/>
        <v>0.43000000000000005</v>
      </c>
      <c r="J567" s="31">
        <f t="shared" si="70"/>
        <v>19.880000000000003</v>
      </c>
      <c r="K567" s="31">
        <f t="shared" si="70"/>
        <v>0.54</v>
      </c>
      <c r="L567" s="31">
        <f t="shared" si="70"/>
        <v>3.31</v>
      </c>
      <c r="M567" s="31">
        <f t="shared" si="70"/>
        <v>396.77</v>
      </c>
      <c r="N567" s="31">
        <f t="shared" si="70"/>
        <v>614.16</v>
      </c>
      <c r="O567" s="31">
        <f t="shared" si="70"/>
        <v>148.96999999999997</v>
      </c>
      <c r="P567" s="31">
        <f t="shared" si="70"/>
        <v>25.83</v>
      </c>
    </row>
    <row r="568" spans="1:16" s="3" customFormat="1" ht="19.5" customHeight="1">
      <c r="A568" s="2"/>
      <c r="B568" s="4"/>
      <c r="C568" s="4" t="s">
        <v>58</v>
      </c>
      <c r="D568" s="2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</row>
    <row r="569" spans="1:16" s="12" customFormat="1" ht="21.75" customHeight="1">
      <c r="A569" s="9">
        <v>1</v>
      </c>
      <c r="B569" s="13"/>
      <c r="C569" s="13" t="s">
        <v>151</v>
      </c>
      <c r="D569" s="13">
        <v>200</v>
      </c>
      <c r="E569" s="23">
        <v>5.8</v>
      </c>
      <c r="F569" s="23">
        <v>5</v>
      </c>
      <c r="G569" s="23">
        <v>8</v>
      </c>
      <c r="H569" s="23">
        <v>98.2</v>
      </c>
      <c r="I569" s="23">
        <v>0.1</v>
      </c>
      <c r="J569" s="23">
        <v>9.1</v>
      </c>
      <c r="K569" s="23">
        <v>0.2</v>
      </c>
      <c r="L569" s="23">
        <v>1.6</v>
      </c>
      <c r="M569" s="23">
        <v>163.4</v>
      </c>
      <c r="N569" s="23">
        <v>120.4</v>
      </c>
      <c r="O569" s="23">
        <v>36</v>
      </c>
      <c r="P569" s="23">
        <v>15.8</v>
      </c>
    </row>
    <row r="570" spans="1:16" ht="19.5" customHeight="1">
      <c r="A570" s="9">
        <v>2</v>
      </c>
      <c r="B570" s="13"/>
      <c r="C570" s="13" t="s">
        <v>150</v>
      </c>
      <c r="D570" s="1">
        <v>80</v>
      </c>
      <c r="E570" s="29">
        <v>10.8</v>
      </c>
      <c r="F570" s="29">
        <v>8.6</v>
      </c>
      <c r="G570" s="29">
        <v>44.2</v>
      </c>
      <c r="H570" s="29">
        <v>82.6</v>
      </c>
      <c r="I570" s="29">
        <v>0</v>
      </c>
      <c r="J570" s="29">
        <v>0.8</v>
      </c>
      <c r="K570" s="29">
        <v>0</v>
      </c>
      <c r="L570" s="29">
        <v>0</v>
      </c>
      <c r="M570" s="29">
        <v>12</v>
      </c>
      <c r="N570" s="29">
        <v>42</v>
      </c>
      <c r="O570" s="29">
        <v>5</v>
      </c>
      <c r="P570" s="29">
        <v>3.7</v>
      </c>
    </row>
    <row r="571" spans="1:16" s="3" customFormat="1" ht="18" customHeight="1">
      <c r="A571" s="2"/>
      <c r="B571" s="4"/>
      <c r="C571" s="2" t="s">
        <v>1</v>
      </c>
      <c r="D571" s="2"/>
      <c r="E571" s="31">
        <f aca="true" t="shared" si="71" ref="E571:P571">SUM(E569:E570)</f>
        <v>16.6</v>
      </c>
      <c r="F571" s="31">
        <f t="shared" si="71"/>
        <v>13.6</v>
      </c>
      <c r="G571" s="31">
        <f t="shared" si="71"/>
        <v>52.2</v>
      </c>
      <c r="H571" s="31">
        <f t="shared" si="71"/>
        <v>180.8</v>
      </c>
      <c r="I571" s="31">
        <f t="shared" si="71"/>
        <v>0.1</v>
      </c>
      <c r="J571" s="31">
        <f t="shared" si="71"/>
        <v>9.9</v>
      </c>
      <c r="K571" s="31">
        <f t="shared" si="71"/>
        <v>0.2</v>
      </c>
      <c r="L571" s="31">
        <f t="shared" si="71"/>
        <v>1.6</v>
      </c>
      <c r="M571" s="31">
        <f t="shared" si="71"/>
        <v>175.4</v>
      </c>
      <c r="N571" s="31">
        <f t="shared" si="71"/>
        <v>162.4</v>
      </c>
      <c r="O571" s="31">
        <f t="shared" si="71"/>
        <v>41</v>
      </c>
      <c r="P571" s="31">
        <f t="shared" si="71"/>
        <v>19.5</v>
      </c>
    </row>
    <row r="572" spans="1:256" s="3" customFormat="1" ht="23.25" customHeight="1">
      <c r="A572" s="32"/>
      <c r="B572" s="4"/>
      <c r="C572" s="2" t="s">
        <v>19</v>
      </c>
      <c r="D572" s="2"/>
      <c r="E572" s="31">
        <f>E559+E567+E571</f>
        <v>66.09</v>
      </c>
      <c r="F572" s="31">
        <f aca="true" t="shared" si="72" ref="F572:P572">F559+F567+F571</f>
        <v>65.55999999999999</v>
      </c>
      <c r="G572" s="31">
        <f t="shared" si="72"/>
        <v>247.45999999999998</v>
      </c>
      <c r="H572" s="31">
        <f t="shared" si="72"/>
        <v>1984.96</v>
      </c>
      <c r="I572" s="31">
        <f t="shared" si="72"/>
        <v>0.89</v>
      </c>
      <c r="J572" s="31">
        <f t="shared" si="72"/>
        <v>38.88</v>
      </c>
      <c r="K572" s="31">
        <f t="shared" si="72"/>
        <v>0.94</v>
      </c>
      <c r="L572" s="31">
        <f t="shared" si="72"/>
        <v>8.71</v>
      </c>
      <c r="M572" s="31">
        <f t="shared" si="72"/>
        <v>741.28</v>
      </c>
      <c r="N572" s="31">
        <f t="shared" si="72"/>
        <v>1326.2600000000002</v>
      </c>
      <c r="O572" s="31">
        <f t="shared" si="72"/>
        <v>319.21999999999997</v>
      </c>
      <c r="P572" s="31">
        <f t="shared" si="72"/>
        <v>211.33999999999997</v>
      </c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33"/>
      <c r="BJ572" s="33"/>
      <c r="BK572" s="33"/>
      <c r="BL572" s="33"/>
      <c r="BM572" s="33"/>
      <c r="BN572" s="33"/>
      <c r="BO572" s="33"/>
      <c r="BP572" s="33"/>
      <c r="BQ572" s="33"/>
      <c r="BR572" s="33"/>
      <c r="BS572" s="33"/>
      <c r="BT572" s="33"/>
      <c r="BU572" s="33"/>
      <c r="BV572" s="33"/>
      <c r="BW572" s="33"/>
      <c r="BX572" s="33"/>
      <c r="BY572" s="33"/>
      <c r="BZ572" s="33"/>
      <c r="CA572" s="33"/>
      <c r="CB572" s="33"/>
      <c r="CC572" s="33"/>
      <c r="CD572" s="33"/>
      <c r="CE572" s="33"/>
      <c r="CF572" s="33"/>
      <c r="CG572" s="33"/>
      <c r="CH572" s="33"/>
      <c r="CI572" s="33"/>
      <c r="CJ572" s="33"/>
      <c r="CK572" s="33"/>
      <c r="CL572" s="33"/>
      <c r="CM572" s="33"/>
      <c r="CN572" s="33"/>
      <c r="CO572" s="33"/>
      <c r="CP572" s="33"/>
      <c r="CQ572" s="33"/>
      <c r="CR572" s="33"/>
      <c r="CS572" s="33"/>
      <c r="CT572" s="33"/>
      <c r="CU572" s="33"/>
      <c r="CV572" s="33"/>
      <c r="CW572" s="33"/>
      <c r="CX572" s="33"/>
      <c r="CY572" s="33"/>
      <c r="CZ572" s="33"/>
      <c r="DA572" s="33"/>
      <c r="DB572" s="33"/>
      <c r="DC572" s="33"/>
      <c r="DD572" s="33"/>
      <c r="DE572" s="33"/>
      <c r="DF572" s="33"/>
      <c r="DG572" s="33"/>
      <c r="DH572" s="33"/>
      <c r="DI572" s="33"/>
      <c r="DJ572" s="33"/>
      <c r="DK572" s="33"/>
      <c r="DL572" s="33"/>
      <c r="DM572" s="33"/>
      <c r="DN572" s="33"/>
      <c r="DO572" s="33"/>
      <c r="DP572" s="33"/>
      <c r="DQ572" s="33"/>
      <c r="DR572" s="33"/>
      <c r="DS572" s="33"/>
      <c r="DT572" s="33"/>
      <c r="DU572" s="33"/>
      <c r="DV572" s="33"/>
      <c r="DW572" s="33"/>
      <c r="DX572" s="33"/>
      <c r="DY572" s="33"/>
      <c r="DZ572" s="33"/>
      <c r="EA572" s="33"/>
      <c r="EB572" s="33"/>
      <c r="EC572" s="33"/>
      <c r="ED572" s="33"/>
      <c r="EE572" s="33"/>
      <c r="EF572" s="33"/>
      <c r="EG572" s="33"/>
      <c r="EH572" s="33"/>
      <c r="EI572" s="33"/>
      <c r="EJ572" s="33"/>
      <c r="EK572" s="33"/>
      <c r="EL572" s="33"/>
      <c r="EM572" s="33"/>
      <c r="EN572" s="33"/>
      <c r="EO572" s="33"/>
      <c r="EP572" s="33"/>
      <c r="EQ572" s="33"/>
      <c r="ER572" s="33"/>
      <c r="ES572" s="33"/>
      <c r="ET572" s="33"/>
      <c r="EU572" s="33"/>
      <c r="EV572" s="33"/>
      <c r="EW572" s="33"/>
      <c r="EX572" s="33"/>
      <c r="EY572" s="33"/>
      <c r="EZ572" s="33"/>
      <c r="FA572" s="33"/>
      <c r="FB572" s="33"/>
      <c r="FC572" s="33"/>
      <c r="FD572" s="33"/>
      <c r="FE572" s="33"/>
      <c r="FF572" s="33"/>
      <c r="FG572" s="33"/>
      <c r="FH572" s="33"/>
      <c r="FI572" s="33"/>
      <c r="FJ572" s="33"/>
      <c r="FK572" s="33"/>
      <c r="FL572" s="33"/>
      <c r="FM572" s="33"/>
      <c r="FN572" s="33"/>
      <c r="FO572" s="33"/>
      <c r="FP572" s="33"/>
      <c r="FQ572" s="33"/>
      <c r="FR572" s="33"/>
      <c r="FS572" s="33"/>
      <c r="FT572" s="33"/>
      <c r="FU572" s="33"/>
      <c r="FV572" s="33"/>
      <c r="FW572" s="33"/>
      <c r="FX572" s="33"/>
      <c r="FY572" s="33"/>
      <c r="FZ572" s="33"/>
      <c r="GA572" s="33"/>
      <c r="GB572" s="33"/>
      <c r="GC572" s="33"/>
      <c r="GD572" s="33"/>
      <c r="GE572" s="33"/>
      <c r="GF572" s="33"/>
      <c r="GG572" s="33"/>
      <c r="GH572" s="33"/>
      <c r="GI572" s="33"/>
      <c r="GJ572" s="33"/>
      <c r="GK572" s="33"/>
      <c r="GL572" s="33"/>
      <c r="GM572" s="33"/>
      <c r="GN572" s="33"/>
      <c r="GO572" s="33"/>
      <c r="GP572" s="33"/>
      <c r="GQ572" s="33"/>
      <c r="GR572" s="33"/>
      <c r="GS572" s="33"/>
      <c r="GT572" s="33"/>
      <c r="GU572" s="33"/>
      <c r="GV572" s="33"/>
      <c r="GW572" s="33"/>
      <c r="GX572" s="33"/>
      <c r="GY572" s="33"/>
      <c r="GZ572" s="33"/>
      <c r="HA572" s="33"/>
      <c r="HB572" s="33"/>
      <c r="HC572" s="33"/>
      <c r="HD572" s="33"/>
      <c r="HE572" s="33"/>
      <c r="HF572" s="33"/>
      <c r="HG572" s="33"/>
      <c r="HH572" s="33"/>
      <c r="HI572" s="33"/>
      <c r="HJ572" s="33"/>
      <c r="HK572" s="33"/>
      <c r="HL572" s="33"/>
      <c r="HM572" s="33"/>
      <c r="HN572" s="33"/>
      <c r="HO572" s="33"/>
      <c r="HP572" s="33"/>
      <c r="HQ572" s="33"/>
      <c r="HR572" s="33"/>
      <c r="HS572" s="33"/>
      <c r="HT572" s="33"/>
      <c r="HU572" s="33"/>
      <c r="HV572" s="33"/>
      <c r="HW572" s="33"/>
      <c r="HX572" s="33"/>
      <c r="HY572" s="33"/>
      <c r="HZ572" s="33"/>
      <c r="IA572" s="33"/>
      <c r="IB572" s="33"/>
      <c r="IC572" s="33"/>
      <c r="ID572" s="33"/>
      <c r="IE572" s="33"/>
      <c r="IF572" s="33"/>
      <c r="IG572" s="33"/>
      <c r="IH572" s="33"/>
      <c r="II572" s="33"/>
      <c r="IJ572" s="33"/>
      <c r="IK572" s="33"/>
      <c r="IL572" s="33"/>
      <c r="IM572" s="33"/>
      <c r="IN572" s="33"/>
      <c r="IO572" s="33"/>
      <c r="IP572" s="33"/>
      <c r="IQ572" s="33"/>
      <c r="IR572" s="33"/>
      <c r="IS572" s="33"/>
      <c r="IT572" s="33"/>
      <c r="IU572" s="33"/>
      <c r="IV572" s="33"/>
    </row>
    <row r="573" spans="1:256" s="3" customFormat="1" ht="18" customHeight="1">
      <c r="A573" s="48"/>
      <c r="B573" s="16"/>
      <c r="C573" s="80" t="s">
        <v>173</v>
      </c>
      <c r="D573" s="80"/>
      <c r="E573" s="80"/>
      <c r="F573" s="80"/>
      <c r="G573" s="80"/>
      <c r="H573" s="80"/>
      <c r="I573" s="39"/>
      <c r="J573" s="39"/>
      <c r="K573" s="39"/>
      <c r="L573" s="39"/>
      <c r="M573" s="39"/>
      <c r="N573" s="39"/>
      <c r="O573" s="39"/>
      <c r="P573" s="39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  <c r="BG573" s="33"/>
      <c r="BH573" s="33"/>
      <c r="BI573" s="33"/>
      <c r="BJ573" s="33"/>
      <c r="BK573" s="33"/>
      <c r="BL573" s="33"/>
      <c r="BM573" s="33"/>
      <c r="BN573" s="33"/>
      <c r="BO573" s="33"/>
      <c r="BP573" s="33"/>
      <c r="BQ573" s="33"/>
      <c r="BR573" s="33"/>
      <c r="BS573" s="33"/>
      <c r="BT573" s="33"/>
      <c r="BU573" s="33"/>
      <c r="BV573" s="33"/>
      <c r="BW573" s="33"/>
      <c r="BX573" s="33"/>
      <c r="BY573" s="33"/>
      <c r="BZ573" s="33"/>
      <c r="CA573" s="33"/>
      <c r="CB573" s="33"/>
      <c r="CC573" s="33"/>
      <c r="CD573" s="33"/>
      <c r="CE573" s="33"/>
      <c r="CF573" s="33"/>
      <c r="CG573" s="33"/>
      <c r="CH573" s="33"/>
      <c r="CI573" s="33"/>
      <c r="CJ573" s="33"/>
      <c r="CK573" s="33"/>
      <c r="CL573" s="33"/>
      <c r="CM573" s="33"/>
      <c r="CN573" s="33"/>
      <c r="CO573" s="33"/>
      <c r="CP573" s="33"/>
      <c r="CQ573" s="33"/>
      <c r="CR573" s="33"/>
      <c r="CS573" s="33"/>
      <c r="CT573" s="33"/>
      <c r="CU573" s="33"/>
      <c r="CV573" s="33"/>
      <c r="CW573" s="33"/>
      <c r="CX573" s="33"/>
      <c r="CY573" s="33"/>
      <c r="CZ573" s="33"/>
      <c r="DA573" s="33"/>
      <c r="DB573" s="33"/>
      <c r="DC573" s="33"/>
      <c r="DD573" s="33"/>
      <c r="DE573" s="33"/>
      <c r="DF573" s="33"/>
      <c r="DG573" s="33"/>
      <c r="DH573" s="33"/>
      <c r="DI573" s="33"/>
      <c r="DJ573" s="33"/>
      <c r="DK573" s="33"/>
      <c r="DL573" s="33"/>
      <c r="DM573" s="33"/>
      <c r="DN573" s="33"/>
      <c r="DO573" s="33"/>
      <c r="DP573" s="33"/>
      <c r="DQ573" s="33"/>
      <c r="DR573" s="33"/>
      <c r="DS573" s="33"/>
      <c r="DT573" s="33"/>
      <c r="DU573" s="33"/>
      <c r="DV573" s="33"/>
      <c r="DW573" s="33"/>
      <c r="DX573" s="33"/>
      <c r="DY573" s="33"/>
      <c r="DZ573" s="33"/>
      <c r="EA573" s="33"/>
      <c r="EB573" s="33"/>
      <c r="EC573" s="33"/>
      <c r="ED573" s="33"/>
      <c r="EE573" s="33"/>
      <c r="EF573" s="33"/>
      <c r="EG573" s="33"/>
      <c r="EH573" s="33"/>
      <c r="EI573" s="33"/>
      <c r="EJ573" s="33"/>
      <c r="EK573" s="33"/>
      <c r="EL573" s="33"/>
      <c r="EM573" s="33"/>
      <c r="EN573" s="33"/>
      <c r="EO573" s="33"/>
      <c r="EP573" s="33"/>
      <c r="EQ573" s="33"/>
      <c r="ER573" s="33"/>
      <c r="ES573" s="33"/>
      <c r="ET573" s="33"/>
      <c r="EU573" s="33"/>
      <c r="EV573" s="33"/>
      <c r="EW573" s="33"/>
      <c r="EX573" s="33"/>
      <c r="EY573" s="33"/>
      <c r="EZ573" s="33"/>
      <c r="FA573" s="33"/>
      <c r="FB573" s="33"/>
      <c r="FC573" s="33"/>
      <c r="FD573" s="33"/>
      <c r="FE573" s="33"/>
      <c r="FF573" s="33"/>
      <c r="FG573" s="33"/>
      <c r="FH573" s="33"/>
      <c r="FI573" s="33"/>
      <c r="FJ573" s="33"/>
      <c r="FK573" s="33"/>
      <c r="FL573" s="33"/>
      <c r="FM573" s="33"/>
      <c r="FN573" s="33"/>
      <c r="FO573" s="33"/>
      <c r="FP573" s="33"/>
      <c r="FQ573" s="33"/>
      <c r="FR573" s="33"/>
      <c r="FS573" s="33"/>
      <c r="FT573" s="33"/>
      <c r="FU573" s="33"/>
      <c r="FV573" s="33"/>
      <c r="FW573" s="33"/>
      <c r="FX573" s="33"/>
      <c r="FY573" s="33"/>
      <c r="FZ573" s="33"/>
      <c r="GA573" s="33"/>
      <c r="GB573" s="33"/>
      <c r="GC573" s="33"/>
      <c r="GD573" s="33"/>
      <c r="GE573" s="33"/>
      <c r="GF573" s="33"/>
      <c r="GG573" s="33"/>
      <c r="GH573" s="33"/>
      <c r="GI573" s="33"/>
      <c r="GJ573" s="33"/>
      <c r="GK573" s="33"/>
      <c r="GL573" s="33"/>
      <c r="GM573" s="33"/>
      <c r="GN573" s="33"/>
      <c r="GO573" s="33"/>
      <c r="GP573" s="33"/>
      <c r="GQ573" s="33"/>
      <c r="GR573" s="33"/>
      <c r="GS573" s="33"/>
      <c r="GT573" s="33"/>
      <c r="GU573" s="33"/>
      <c r="GV573" s="33"/>
      <c r="GW573" s="33"/>
      <c r="GX573" s="33"/>
      <c r="GY573" s="33"/>
      <c r="GZ573" s="33"/>
      <c r="HA573" s="33"/>
      <c r="HB573" s="33"/>
      <c r="HC573" s="33"/>
      <c r="HD573" s="33"/>
      <c r="HE573" s="33"/>
      <c r="HF573" s="33"/>
      <c r="HG573" s="33"/>
      <c r="HH573" s="33"/>
      <c r="HI573" s="33"/>
      <c r="HJ573" s="33"/>
      <c r="HK573" s="33"/>
      <c r="HL573" s="33"/>
      <c r="HM573" s="33"/>
      <c r="HN573" s="33"/>
      <c r="HO573" s="33"/>
      <c r="HP573" s="33"/>
      <c r="HQ573" s="33"/>
      <c r="HR573" s="33"/>
      <c r="HS573" s="33"/>
      <c r="HT573" s="33"/>
      <c r="HU573" s="33"/>
      <c r="HV573" s="33"/>
      <c r="HW573" s="33"/>
      <c r="HX573" s="33"/>
      <c r="HY573" s="33"/>
      <c r="HZ573" s="33"/>
      <c r="IA573" s="33"/>
      <c r="IB573" s="33"/>
      <c r="IC573" s="33"/>
      <c r="ID573" s="33"/>
      <c r="IE573" s="33"/>
      <c r="IF573" s="33"/>
      <c r="IG573" s="33"/>
      <c r="IH573" s="33"/>
      <c r="II573" s="33"/>
      <c r="IJ573" s="33"/>
      <c r="IK573" s="33"/>
      <c r="IL573" s="33"/>
      <c r="IM573" s="33"/>
      <c r="IN573" s="33"/>
      <c r="IO573" s="33"/>
      <c r="IP573" s="33"/>
      <c r="IQ573" s="33"/>
      <c r="IR573" s="33"/>
      <c r="IS573" s="33"/>
      <c r="IT573" s="33"/>
      <c r="IU573" s="33"/>
      <c r="IV573" s="33"/>
    </row>
    <row r="574" spans="1:256" s="3" customFormat="1" ht="27" customHeight="1">
      <c r="A574" s="48"/>
      <c r="B574" s="16"/>
      <c r="C574" s="35"/>
      <c r="D574" s="35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  <c r="BG574" s="33"/>
      <c r="BH574" s="33"/>
      <c r="BI574" s="33"/>
      <c r="BJ574" s="33"/>
      <c r="BK574" s="33"/>
      <c r="BL574" s="33"/>
      <c r="BM574" s="33"/>
      <c r="BN574" s="33"/>
      <c r="BO574" s="33"/>
      <c r="BP574" s="33"/>
      <c r="BQ574" s="33"/>
      <c r="BR574" s="33"/>
      <c r="BS574" s="33"/>
      <c r="BT574" s="33"/>
      <c r="BU574" s="33"/>
      <c r="BV574" s="33"/>
      <c r="BW574" s="33"/>
      <c r="BX574" s="33"/>
      <c r="BY574" s="33"/>
      <c r="BZ574" s="33"/>
      <c r="CA574" s="33"/>
      <c r="CB574" s="33"/>
      <c r="CC574" s="33"/>
      <c r="CD574" s="33"/>
      <c r="CE574" s="33"/>
      <c r="CF574" s="33"/>
      <c r="CG574" s="33"/>
      <c r="CH574" s="33"/>
      <c r="CI574" s="33"/>
      <c r="CJ574" s="33"/>
      <c r="CK574" s="33"/>
      <c r="CL574" s="33"/>
      <c r="CM574" s="33"/>
      <c r="CN574" s="33"/>
      <c r="CO574" s="33"/>
      <c r="CP574" s="33"/>
      <c r="CQ574" s="33"/>
      <c r="CR574" s="33"/>
      <c r="CS574" s="33"/>
      <c r="CT574" s="33"/>
      <c r="CU574" s="33"/>
      <c r="CV574" s="33"/>
      <c r="CW574" s="33"/>
      <c r="CX574" s="33"/>
      <c r="CY574" s="33"/>
      <c r="CZ574" s="33"/>
      <c r="DA574" s="33"/>
      <c r="DB574" s="33"/>
      <c r="DC574" s="33"/>
      <c r="DD574" s="33"/>
      <c r="DE574" s="33"/>
      <c r="DF574" s="33"/>
      <c r="DG574" s="33"/>
      <c r="DH574" s="33"/>
      <c r="DI574" s="33"/>
      <c r="DJ574" s="33"/>
      <c r="DK574" s="33"/>
      <c r="DL574" s="33"/>
      <c r="DM574" s="33"/>
      <c r="DN574" s="33"/>
      <c r="DO574" s="33"/>
      <c r="DP574" s="33"/>
      <c r="DQ574" s="33"/>
      <c r="DR574" s="33"/>
      <c r="DS574" s="33"/>
      <c r="DT574" s="33"/>
      <c r="DU574" s="33"/>
      <c r="DV574" s="33"/>
      <c r="DW574" s="33"/>
      <c r="DX574" s="33"/>
      <c r="DY574" s="33"/>
      <c r="DZ574" s="33"/>
      <c r="EA574" s="33"/>
      <c r="EB574" s="33"/>
      <c r="EC574" s="33"/>
      <c r="ED574" s="33"/>
      <c r="EE574" s="33"/>
      <c r="EF574" s="33"/>
      <c r="EG574" s="33"/>
      <c r="EH574" s="33"/>
      <c r="EI574" s="33"/>
      <c r="EJ574" s="33"/>
      <c r="EK574" s="33"/>
      <c r="EL574" s="33"/>
      <c r="EM574" s="33"/>
      <c r="EN574" s="33"/>
      <c r="EO574" s="33"/>
      <c r="EP574" s="33"/>
      <c r="EQ574" s="33"/>
      <c r="ER574" s="33"/>
      <c r="ES574" s="33"/>
      <c r="ET574" s="33"/>
      <c r="EU574" s="33"/>
      <c r="EV574" s="33"/>
      <c r="EW574" s="33"/>
      <c r="EX574" s="33"/>
      <c r="EY574" s="33"/>
      <c r="EZ574" s="33"/>
      <c r="FA574" s="33"/>
      <c r="FB574" s="33"/>
      <c r="FC574" s="33"/>
      <c r="FD574" s="33"/>
      <c r="FE574" s="33"/>
      <c r="FF574" s="33"/>
      <c r="FG574" s="33"/>
      <c r="FH574" s="33"/>
      <c r="FI574" s="33"/>
      <c r="FJ574" s="33"/>
      <c r="FK574" s="33"/>
      <c r="FL574" s="33"/>
      <c r="FM574" s="33"/>
      <c r="FN574" s="33"/>
      <c r="FO574" s="33"/>
      <c r="FP574" s="33"/>
      <c r="FQ574" s="33"/>
      <c r="FR574" s="33"/>
      <c r="FS574" s="33"/>
      <c r="FT574" s="33"/>
      <c r="FU574" s="33"/>
      <c r="FV574" s="33"/>
      <c r="FW574" s="33"/>
      <c r="FX574" s="33"/>
      <c r="FY574" s="33"/>
      <c r="FZ574" s="33"/>
      <c r="GA574" s="33"/>
      <c r="GB574" s="33"/>
      <c r="GC574" s="33"/>
      <c r="GD574" s="33"/>
      <c r="GE574" s="33"/>
      <c r="GF574" s="33"/>
      <c r="GG574" s="33"/>
      <c r="GH574" s="33"/>
      <c r="GI574" s="33"/>
      <c r="GJ574" s="33"/>
      <c r="GK574" s="33"/>
      <c r="GL574" s="33"/>
      <c r="GM574" s="33"/>
      <c r="GN574" s="33"/>
      <c r="GO574" s="33"/>
      <c r="GP574" s="33"/>
      <c r="GQ574" s="33"/>
      <c r="GR574" s="33"/>
      <c r="GS574" s="33"/>
      <c r="GT574" s="33"/>
      <c r="GU574" s="33"/>
      <c r="GV574" s="33"/>
      <c r="GW574" s="33"/>
      <c r="GX574" s="33"/>
      <c r="GY574" s="33"/>
      <c r="GZ574" s="33"/>
      <c r="HA574" s="33"/>
      <c r="HB574" s="33"/>
      <c r="HC574" s="33"/>
      <c r="HD574" s="33"/>
      <c r="HE574" s="33"/>
      <c r="HF574" s="33"/>
      <c r="HG574" s="33"/>
      <c r="HH574" s="33"/>
      <c r="HI574" s="33"/>
      <c r="HJ574" s="33"/>
      <c r="HK574" s="33"/>
      <c r="HL574" s="33"/>
      <c r="HM574" s="33"/>
      <c r="HN574" s="33"/>
      <c r="HO574" s="33"/>
      <c r="HP574" s="33"/>
      <c r="HQ574" s="33"/>
      <c r="HR574" s="33"/>
      <c r="HS574" s="33"/>
      <c r="HT574" s="33"/>
      <c r="HU574" s="33"/>
      <c r="HV574" s="33"/>
      <c r="HW574" s="33"/>
      <c r="HX574" s="33"/>
      <c r="HY574" s="33"/>
      <c r="HZ574" s="33"/>
      <c r="IA574" s="33"/>
      <c r="IB574" s="33"/>
      <c r="IC574" s="33"/>
      <c r="ID574" s="33"/>
      <c r="IE574" s="33"/>
      <c r="IF574" s="33"/>
      <c r="IG574" s="33"/>
      <c r="IH574" s="33"/>
      <c r="II574" s="33"/>
      <c r="IJ574" s="33"/>
      <c r="IK574" s="33"/>
      <c r="IL574" s="33"/>
      <c r="IM574" s="33"/>
      <c r="IN574" s="33"/>
      <c r="IO574" s="33"/>
      <c r="IP574" s="33"/>
      <c r="IQ574" s="33"/>
      <c r="IR574" s="33"/>
      <c r="IS574" s="33"/>
      <c r="IT574" s="33"/>
      <c r="IU574" s="33"/>
      <c r="IV574" s="33"/>
    </row>
    <row r="575" spans="1:256" s="3" customFormat="1" ht="27" customHeight="1">
      <c r="A575" s="48"/>
      <c r="B575" s="16"/>
      <c r="C575" s="35"/>
      <c r="D575" s="35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  <c r="BG575" s="33"/>
      <c r="BH575" s="33"/>
      <c r="BI575" s="33"/>
      <c r="BJ575" s="33"/>
      <c r="BK575" s="33"/>
      <c r="BL575" s="33"/>
      <c r="BM575" s="33"/>
      <c r="BN575" s="33"/>
      <c r="BO575" s="33"/>
      <c r="BP575" s="33"/>
      <c r="BQ575" s="33"/>
      <c r="BR575" s="33"/>
      <c r="BS575" s="33"/>
      <c r="BT575" s="33"/>
      <c r="BU575" s="33"/>
      <c r="BV575" s="33"/>
      <c r="BW575" s="33"/>
      <c r="BX575" s="33"/>
      <c r="BY575" s="33"/>
      <c r="BZ575" s="33"/>
      <c r="CA575" s="33"/>
      <c r="CB575" s="33"/>
      <c r="CC575" s="33"/>
      <c r="CD575" s="33"/>
      <c r="CE575" s="33"/>
      <c r="CF575" s="33"/>
      <c r="CG575" s="33"/>
      <c r="CH575" s="33"/>
      <c r="CI575" s="33"/>
      <c r="CJ575" s="33"/>
      <c r="CK575" s="33"/>
      <c r="CL575" s="33"/>
      <c r="CM575" s="33"/>
      <c r="CN575" s="33"/>
      <c r="CO575" s="33"/>
      <c r="CP575" s="33"/>
      <c r="CQ575" s="33"/>
      <c r="CR575" s="33"/>
      <c r="CS575" s="33"/>
      <c r="CT575" s="33"/>
      <c r="CU575" s="33"/>
      <c r="CV575" s="33"/>
      <c r="CW575" s="33"/>
      <c r="CX575" s="33"/>
      <c r="CY575" s="33"/>
      <c r="CZ575" s="33"/>
      <c r="DA575" s="33"/>
      <c r="DB575" s="33"/>
      <c r="DC575" s="33"/>
      <c r="DD575" s="33"/>
      <c r="DE575" s="33"/>
      <c r="DF575" s="33"/>
      <c r="DG575" s="33"/>
      <c r="DH575" s="33"/>
      <c r="DI575" s="33"/>
      <c r="DJ575" s="33"/>
      <c r="DK575" s="33"/>
      <c r="DL575" s="33"/>
      <c r="DM575" s="33"/>
      <c r="DN575" s="33"/>
      <c r="DO575" s="33"/>
      <c r="DP575" s="33"/>
      <c r="DQ575" s="33"/>
      <c r="DR575" s="33"/>
      <c r="DS575" s="33"/>
      <c r="DT575" s="33"/>
      <c r="DU575" s="33"/>
      <c r="DV575" s="33"/>
      <c r="DW575" s="33"/>
      <c r="DX575" s="33"/>
      <c r="DY575" s="33"/>
      <c r="DZ575" s="33"/>
      <c r="EA575" s="33"/>
      <c r="EB575" s="33"/>
      <c r="EC575" s="33"/>
      <c r="ED575" s="33"/>
      <c r="EE575" s="33"/>
      <c r="EF575" s="33"/>
      <c r="EG575" s="33"/>
      <c r="EH575" s="33"/>
      <c r="EI575" s="33"/>
      <c r="EJ575" s="33"/>
      <c r="EK575" s="33"/>
      <c r="EL575" s="33"/>
      <c r="EM575" s="33"/>
      <c r="EN575" s="33"/>
      <c r="EO575" s="33"/>
      <c r="EP575" s="33"/>
      <c r="EQ575" s="33"/>
      <c r="ER575" s="33"/>
      <c r="ES575" s="33"/>
      <c r="ET575" s="33"/>
      <c r="EU575" s="33"/>
      <c r="EV575" s="33"/>
      <c r="EW575" s="33"/>
      <c r="EX575" s="33"/>
      <c r="EY575" s="33"/>
      <c r="EZ575" s="33"/>
      <c r="FA575" s="33"/>
      <c r="FB575" s="33"/>
      <c r="FC575" s="33"/>
      <c r="FD575" s="33"/>
      <c r="FE575" s="33"/>
      <c r="FF575" s="33"/>
      <c r="FG575" s="33"/>
      <c r="FH575" s="33"/>
      <c r="FI575" s="33"/>
      <c r="FJ575" s="33"/>
      <c r="FK575" s="33"/>
      <c r="FL575" s="33"/>
      <c r="FM575" s="33"/>
      <c r="FN575" s="33"/>
      <c r="FO575" s="33"/>
      <c r="FP575" s="33"/>
      <c r="FQ575" s="33"/>
      <c r="FR575" s="33"/>
      <c r="FS575" s="33"/>
      <c r="FT575" s="33"/>
      <c r="FU575" s="33"/>
      <c r="FV575" s="33"/>
      <c r="FW575" s="33"/>
      <c r="FX575" s="33"/>
      <c r="FY575" s="33"/>
      <c r="FZ575" s="33"/>
      <c r="GA575" s="33"/>
      <c r="GB575" s="33"/>
      <c r="GC575" s="33"/>
      <c r="GD575" s="33"/>
      <c r="GE575" s="33"/>
      <c r="GF575" s="33"/>
      <c r="GG575" s="33"/>
      <c r="GH575" s="33"/>
      <c r="GI575" s="33"/>
      <c r="GJ575" s="33"/>
      <c r="GK575" s="33"/>
      <c r="GL575" s="33"/>
      <c r="GM575" s="33"/>
      <c r="GN575" s="33"/>
      <c r="GO575" s="33"/>
      <c r="GP575" s="33"/>
      <c r="GQ575" s="33"/>
      <c r="GR575" s="33"/>
      <c r="GS575" s="33"/>
      <c r="GT575" s="33"/>
      <c r="GU575" s="33"/>
      <c r="GV575" s="33"/>
      <c r="GW575" s="33"/>
      <c r="GX575" s="33"/>
      <c r="GY575" s="33"/>
      <c r="GZ575" s="33"/>
      <c r="HA575" s="33"/>
      <c r="HB575" s="33"/>
      <c r="HC575" s="33"/>
      <c r="HD575" s="33"/>
      <c r="HE575" s="33"/>
      <c r="HF575" s="33"/>
      <c r="HG575" s="33"/>
      <c r="HH575" s="33"/>
      <c r="HI575" s="33"/>
      <c r="HJ575" s="33"/>
      <c r="HK575" s="33"/>
      <c r="HL575" s="33"/>
      <c r="HM575" s="33"/>
      <c r="HN575" s="33"/>
      <c r="HO575" s="33"/>
      <c r="HP575" s="33"/>
      <c r="HQ575" s="33"/>
      <c r="HR575" s="33"/>
      <c r="HS575" s="33"/>
      <c r="HT575" s="33"/>
      <c r="HU575" s="33"/>
      <c r="HV575" s="33"/>
      <c r="HW575" s="33"/>
      <c r="HX575" s="33"/>
      <c r="HY575" s="33"/>
      <c r="HZ575" s="33"/>
      <c r="IA575" s="33"/>
      <c r="IB575" s="33"/>
      <c r="IC575" s="33"/>
      <c r="ID575" s="33"/>
      <c r="IE575" s="33"/>
      <c r="IF575" s="33"/>
      <c r="IG575" s="33"/>
      <c r="IH575" s="33"/>
      <c r="II575" s="33"/>
      <c r="IJ575" s="33"/>
      <c r="IK575" s="33"/>
      <c r="IL575" s="33"/>
      <c r="IM575" s="33"/>
      <c r="IN575" s="33"/>
      <c r="IO575" s="33"/>
      <c r="IP575" s="33"/>
      <c r="IQ575" s="33"/>
      <c r="IR575" s="33"/>
      <c r="IS575" s="33"/>
      <c r="IT575" s="33"/>
      <c r="IU575" s="33"/>
      <c r="IV575" s="33"/>
    </row>
    <row r="576" spans="1:256" s="3" customFormat="1" ht="27.75" customHeight="1">
      <c r="A576" s="48"/>
      <c r="B576" s="16"/>
      <c r="C576" s="35"/>
      <c r="D576" s="35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33"/>
      <c r="BJ576" s="33"/>
      <c r="BK576" s="33"/>
      <c r="BL576" s="33"/>
      <c r="BM576" s="33"/>
      <c r="BN576" s="33"/>
      <c r="BO576" s="33"/>
      <c r="BP576" s="33"/>
      <c r="BQ576" s="33"/>
      <c r="BR576" s="33"/>
      <c r="BS576" s="33"/>
      <c r="BT576" s="33"/>
      <c r="BU576" s="33"/>
      <c r="BV576" s="33"/>
      <c r="BW576" s="33"/>
      <c r="BX576" s="33"/>
      <c r="BY576" s="33"/>
      <c r="BZ576" s="33"/>
      <c r="CA576" s="33"/>
      <c r="CB576" s="33"/>
      <c r="CC576" s="33"/>
      <c r="CD576" s="33"/>
      <c r="CE576" s="33"/>
      <c r="CF576" s="33"/>
      <c r="CG576" s="33"/>
      <c r="CH576" s="33"/>
      <c r="CI576" s="33"/>
      <c r="CJ576" s="33"/>
      <c r="CK576" s="33"/>
      <c r="CL576" s="33"/>
      <c r="CM576" s="33"/>
      <c r="CN576" s="33"/>
      <c r="CO576" s="33"/>
      <c r="CP576" s="33"/>
      <c r="CQ576" s="33"/>
      <c r="CR576" s="33"/>
      <c r="CS576" s="33"/>
      <c r="CT576" s="33"/>
      <c r="CU576" s="33"/>
      <c r="CV576" s="33"/>
      <c r="CW576" s="33"/>
      <c r="CX576" s="33"/>
      <c r="CY576" s="33"/>
      <c r="CZ576" s="33"/>
      <c r="DA576" s="33"/>
      <c r="DB576" s="33"/>
      <c r="DC576" s="33"/>
      <c r="DD576" s="33"/>
      <c r="DE576" s="33"/>
      <c r="DF576" s="33"/>
      <c r="DG576" s="33"/>
      <c r="DH576" s="33"/>
      <c r="DI576" s="33"/>
      <c r="DJ576" s="33"/>
      <c r="DK576" s="33"/>
      <c r="DL576" s="33"/>
      <c r="DM576" s="33"/>
      <c r="DN576" s="33"/>
      <c r="DO576" s="33"/>
      <c r="DP576" s="33"/>
      <c r="DQ576" s="33"/>
      <c r="DR576" s="33"/>
      <c r="DS576" s="33"/>
      <c r="DT576" s="33"/>
      <c r="DU576" s="33"/>
      <c r="DV576" s="33"/>
      <c r="DW576" s="33"/>
      <c r="DX576" s="33"/>
      <c r="DY576" s="33"/>
      <c r="DZ576" s="33"/>
      <c r="EA576" s="33"/>
      <c r="EB576" s="33"/>
      <c r="EC576" s="33"/>
      <c r="ED576" s="33"/>
      <c r="EE576" s="33"/>
      <c r="EF576" s="33"/>
      <c r="EG576" s="33"/>
      <c r="EH576" s="33"/>
      <c r="EI576" s="33"/>
      <c r="EJ576" s="33"/>
      <c r="EK576" s="33"/>
      <c r="EL576" s="33"/>
      <c r="EM576" s="33"/>
      <c r="EN576" s="33"/>
      <c r="EO576" s="33"/>
      <c r="EP576" s="33"/>
      <c r="EQ576" s="33"/>
      <c r="ER576" s="33"/>
      <c r="ES576" s="33"/>
      <c r="ET576" s="33"/>
      <c r="EU576" s="33"/>
      <c r="EV576" s="33"/>
      <c r="EW576" s="33"/>
      <c r="EX576" s="33"/>
      <c r="EY576" s="33"/>
      <c r="EZ576" s="33"/>
      <c r="FA576" s="33"/>
      <c r="FB576" s="33"/>
      <c r="FC576" s="33"/>
      <c r="FD576" s="33"/>
      <c r="FE576" s="33"/>
      <c r="FF576" s="33"/>
      <c r="FG576" s="33"/>
      <c r="FH576" s="33"/>
      <c r="FI576" s="33"/>
      <c r="FJ576" s="33"/>
      <c r="FK576" s="33"/>
      <c r="FL576" s="33"/>
      <c r="FM576" s="33"/>
      <c r="FN576" s="33"/>
      <c r="FO576" s="33"/>
      <c r="FP576" s="33"/>
      <c r="FQ576" s="33"/>
      <c r="FR576" s="33"/>
      <c r="FS576" s="33"/>
      <c r="FT576" s="33"/>
      <c r="FU576" s="33"/>
      <c r="FV576" s="33"/>
      <c r="FW576" s="33"/>
      <c r="FX576" s="33"/>
      <c r="FY576" s="33"/>
      <c r="FZ576" s="33"/>
      <c r="GA576" s="33"/>
      <c r="GB576" s="33"/>
      <c r="GC576" s="33"/>
      <c r="GD576" s="33"/>
      <c r="GE576" s="33"/>
      <c r="GF576" s="33"/>
      <c r="GG576" s="33"/>
      <c r="GH576" s="33"/>
      <c r="GI576" s="33"/>
      <c r="GJ576" s="33"/>
      <c r="GK576" s="33"/>
      <c r="GL576" s="33"/>
      <c r="GM576" s="33"/>
      <c r="GN576" s="33"/>
      <c r="GO576" s="33"/>
      <c r="GP576" s="33"/>
      <c r="GQ576" s="33"/>
      <c r="GR576" s="33"/>
      <c r="GS576" s="33"/>
      <c r="GT576" s="33"/>
      <c r="GU576" s="33"/>
      <c r="GV576" s="33"/>
      <c r="GW576" s="33"/>
      <c r="GX576" s="33"/>
      <c r="GY576" s="33"/>
      <c r="GZ576" s="33"/>
      <c r="HA576" s="33"/>
      <c r="HB576" s="33"/>
      <c r="HC576" s="33"/>
      <c r="HD576" s="33"/>
      <c r="HE576" s="33"/>
      <c r="HF576" s="33"/>
      <c r="HG576" s="33"/>
      <c r="HH576" s="33"/>
      <c r="HI576" s="33"/>
      <c r="HJ576" s="33"/>
      <c r="HK576" s="33"/>
      <c r="HL576" s="33"/>
      <c r="HM576" s="33"/>
      <c r="HN576" s="33"/>
      <c r="HO576" s="33"/>
      <c r="HP576" s="33"/>
      <c r="HQ576" s="33"/>
      <c r="HR576" s="33"/>
      <c r="HS576" s="33"/>
      <c r="HT576" s="33"/>
      <c r="HU576" s="33"/>
      <c r="HV576" s="33"/>
      <c r="HW576" s="33"/>
      <c r="HX576" s="33"/>
      <c r="HY576" s="33"/>
      <c r="HZ576" s="33"/>
      <c r="IA576" s="33"/>
      <c r="IB576" s="33"/>
      <c r="IC576" s="33"/>
      <c r="ID576" s="33"/>
      <c r="IE576" s="33"/>
      <c r="IF576" s="33"/>
      <c r="IG576" s="33"/>
      <c r="IH576" s="33"/>
      <c r="II576" s="33"/>
      <c r="IJ576" s="33"/>
      <c r="IK576" s="33"/>
      <c r="IL576" s="33"/>
      <c r="IM576" s="33"/>
      <c r="IN576" s="33"/>
      <c r="IO576" s="33"/>
      <c r="IP576" s="33"/>
      <c r="IQ576" s="33"/>
      <c r="IR576" s="33"/>
      <c r="IS576" s="33"/>
      <c r="IT576" s="33"/>
      <c r="IU576" s="33"/>
      <c r="IV576" s="33"/>
    </row>
    <row r="577" spans="1:3" s="7" customFormat="1" ht="15.75">
      <c r="A577" s="12"/>
      <c r="B577" s="82" t="s">
        <v>67</v>
      </c>
      <c r="C577" s="82"/>
    </row>
    <row r="578" spans="1:3" s="7" customFormat="1" ht="15.75">
      <c r="A578" s="12"/>
      <c r="B578" s="78" t="s">
        <v>70</v>
      </c>
      <c r="C578" s="78"/>
    </row>
    <row r="579" spans="1:4" s="7" customFormat="1" ht="15.75">
      <c r="A579" s="12"/>
      <c r="B579" s="78" t="s">
        <v>165</v>
      </c>
      <c r="C579" s="78"/>
      <c r="D579" s="78"/>
    </row>
    <row r="580" spans="1:3" s="7" customFormat="1" ht="15.75">
      <c r="A580" s="87" t="s">
        <v>79</v>
      </c>
      <c r="B580" s="87"/>
      <c r="C580" s="87"/>
    </row>
    <row r="581" spans="1:16" ht="31.5" customHeight="1">
      <c r="A581" s="2"/>
      <c r="B581" s="13"/>
      <c r="C581" s="83" t="s">
        <v>52</v>
      </c>
      <c r="D581" s="83" t="s">
        <v>32</v>
      </c>
      <c r="E581" s="92" t="s">
        <v>33</v>
      </c>
      <c r="F581" s="93"/>
      <c r="G581" s="94"/>
      <c r="H581" s="83" t="s">
        <v>34</v>
      </c>
      <c r="I581" s="88" t="s">
        <v>38</v>
      </c>
      <c r="J581" s="89"/>
      <c r="K581" s="89"/>
      <c r="L581" s="90"/>
      <c r="M581" s="88" t="s">
        <v>39</v>
      </c>
      <c r="N581" s="89"/>
      <c r="O581" s="89"/>
      <c r="P581" s="90"/>
    </row>
    <row r="582" spans="1:16" s="3" customFormat="1" ht="35.25" customHeight="1">
      <c r="A582" s="11" t="s">
        <v>31</v>
      </c>
      <c r="B582" s="14" t="s">
        <v>28</v>
      </c>
      <c r="C582" s="84"/>
      <c r="D582" s="84"/>
      <c r="E582" s="10" t="s">
        <v>35</v>
      </c>
      <c r="F582" s="10" t="s">
        <v>36</v>
      </c>
      <c r="G582" s="10" t="s">
        <v>37</v>
      </c>
      <c r="H582" s="84"/>
      <c r="I582" s="18" t="s">
        <v>40</v>
      </c>
      <c r="J582" s="18" t="s">
        <v>41</v>
      </c>
      <c r="K582" s="18" t="s">
        <v>42</v>
      </c>
      <c r="L582" s="18" t="s">
        <v>43</v>
      </c>
      <c r="M582" s="18" t="s">
        <v>44</v>
      </c>
      <c r="N582" s="18" t="s">
        <v>45</v>
      </c>
      <c r="O582" s="18" t="s">
        <v>46</v>
      </c>
      <c r="P582" s="18" t="s">
        <v>47</v>
      </c>
    </row>
    <row r="583" spans="1:16" s="21" customFormat="1" ht="15.75">
      <c r="A583" s="22">
        <v>1</v>
      </c>
      <c r="B583" s="19"/>
      <c r="C583" s="19">
        <v>2</v>
      </c>
      <c r="D583" s="20">
        <v>3</v>
      </c>
      <c r="E583" s="19">
        <v>4</v>
      </c>
      <c r="F583" s="19">
        <v>5</v>
      </c>
      <c r="G583" s="19">
        <v>6</v>
      </c>
      <c r="H583" s="20">
        <v>7</v>
      </c>
      <c r="I583" s="19">
        <v>8</v>
      </c>
      <c r="J583" s="19">
        <v>9</v>
      </c>
      <c r="K583" s="19">
        <v>10</v>
      </c>
      <c r="L583" s="19">
        <v>11</v>
      </c>
      <c r="M583" s="19">
        <v>12</v>
      </c>
      <c r="N583" s="19">
        <v>13</v>
      </c>
      <c r="O583" s="19">
        <v>14</v>
      </c>
      <c r="P583" s="19">
        <v>15</v>
      </c>
    </row>
    <row r="584" spans="1:16" s="3" customFormat="1" ht="20.25" customHeight="1">
      <c r="A584" s="11"/>
      <c r="B584" s="14"/>
      <c r="C584" s="6" t="s">
        <v>30</v>
      </c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8"/>
    </row>
    <row r="585" spans="1:16" ht="18.75" customHeight="1">
      <c r="A585" s="9">
        <v>1</v>
      </c>
      <c r="B585" s="13">
        <v>257</v>
      </c>
      <c r="C585" s="13" t="s">
        <v>143</v>
      </c>
      <c r="D585" s="1">
        <v>200</v>
      </c>
      <c r="E585" s="29">
        <v>5.87</v>
      </c>
      <c r="F585" s="29">
        <v>9.5</v>
      </c>
      <c r="G585" s="29">
        <v>24.75</v>
      </c>
      <c r="H585" s="29">
        <v>209.2</v>
      </c>
      <c r="I585" s="29">
        <v>0.12</v>
      </c>
      <c r="J585" s="29">
        <v>0.87</v>
      </c>
      <c r="K585" s="29">
        <v>0.22</v>
      </c>
      <c r="L585" s="29">
        <v>1.25</v>
      </c>
      <c r="M585" s="29">
        <v>183.75</v>
      </c>
      <c r="N585" s="29">
        <v>131.2</v>
      </c>
      <c r="O585" s="29">
        <v>34.12</v>
      </c>
      <c r="P585" s="29">
        <v>2.3</v>
      </c>
    </row>
    <row r="586" spans="1:16" ht="18.75" customHeight="1">
      <c r="A586" s="9">
        <v>2</v>
      </c>
      <c r="B586" s="13"/>
      <c r="C586" s="13" t="s">
        <v>144</v>
      </c>
      <c r="D586" s="1">
        <v>10</v>
      </c>
      <c r="E586" s="29">
        <v>3.7</v>
      </c>
      <c r="F586" s="29">
        <v>9.6</v>
      </c>
      <c r="G586" s="29">
        <v>26.1</v>
      </c>
      <c r="H586" s="29">
        <v>207</v>
      </c>
      <c r="I586" s="29">
        <v>0</v>
      </c>
      <c r="J586" s="29">
        <v>0.6</v>
      </c>
      <c r="K586" s="29">
        <v>0.2</v>
      </c>
      <c r="L586" s="29">
        <v>0.4</v>
      </c>
      <c r="M586" s="29">
        <v>10</v>
      </c>
      <c r="N586" s="29">
        <v>44</v>
      </c>
      <c r="O586" s="29">
        <v>8</v>
      </c>
      <c r="P586" s="29">
        <v>1.8</v>
      </c>
    </row>
    <row r="587" spans="1:16" s="12" customFormat="1" ht="21" customHeight="1">
      <c r="A587" s="9">
        <v>3</v>
      </c>
      <c r="B587" s="13"/>
      <c r="C587" s="13" t="s">
        <v>53</v>
      </c>
      <c r="D587" s="13">
        <v>50</v>
      </c>
      <c r="E587" s="23">
        <v>2.1</v>
      </c>
      <c r="F587" s="23">
        <v>0.7</v>
      </c>
      <c r="G587" s="23">
        <v>12.4</v>
      </c>
      <c r="H587" s="23">
        <v>64.5</v>
      </c>
      <c r="I587" s="23">
        <v>0.15</v>
      </c>
      <c r="J587" s="23">
        <v>0</v>
      </c>
      <c r="K587" s="23">
        <v>0</v>
      </c>
      <c r="L587" s="23">
        <v>0.8</v>
      </c>
      <c r="M587" s="23">
        <v>10.7</v>
      </c>
      <c r="N587" s="23">
        <v>58.6</v>
      </c>
      <c r="O587" s="23">
        <v>16</v>
      </c>
      <c r="P587" s="23">
        <v>1.3</v>
      </c>
    </row>
    <row r="588" spans="1:16" s="12" customFormat="1" ht="24" customHeight="1">
      <c r="A588" s="9">
        <v>4</v>
      </c>
      <c r="B588" s="13">
        <v>629</v>
      </c>
      <c r="C588" s="13" t="s">
        <v>0</v>
      </c>
      <c r="D588" s="15" t="s">
        <v>91</v>
      </c>
      <c r="E588" s="23">
        <v>0.2</v>
      </c>
      <c r="F588" s="23">
        <v>0.06</v>
      </c>
      <c r="G588" s="23">
        <v>10</v>
      </c>
      <c r="H588" s="23">
        <v>42</v>
      </c>
      <c r="I588" s="23">
        <v>0</v>
      </c>
      <c r="J588" s="23">
        <v>0</v>
      </c>
      <c r="K588" s="23">
        <v>0</v>
      </c>
      <c r="L588" s="23">
        <v>0</v>
      </c>
      <c r="M588" s="23">
        <v>12</v>
      </c>
      <c r="N588" s="23">
        <v>8</v>
      </c>
      <c r="O588" s="23">
        <v>6</v>
      </c>
      <c r="P588" s="23">
        <v>0.8</v>
      </c>
    </row>
    <row r="589" spans="1:16" s="3" customFormat="1" ht="18.75" customHeight="1">
      <c r="A589" s="2"/>
      <c r="B589" s="4"/>
      <c r="C589" s="4" t="s">
        <v>1</v>
      </c>
      <c r="D589" s="2"/>
      <c r="E589" s="31">
        <f aca="true" t="shared" si="73" ref="E589:P589">SUM(E585:E588)</f>
        <v>11.87</v>
      </c>
      <c r="F589" s="31">
        <f t="shared" si="73"/>
        <v>19.86</v>
      </c>
      <c r="G589" s="31">
        <f t="shared" si="73"/>
        <v>73.25</v>
      </c>
      <c r="H589" s="31">
        <f t="shared" si="73"/>
        <v>522.7</v>
      </c>
      <c r="I589" s="31">
        <f t="shared" si="73"/>
        <v>0.27</v>
      </c>
      <c r="J589" s="31">
        <f t="shared" si="73"/>
        <v>1.47</v>
      </c>
      <c r="K589" s="31">
        <f t="shared" si="73"/>
        <v>0.42000000000000004</v>
      </c>
      <c r="L589" s="31">
        <f t="shared" si="73"/>
        <v>2.45</v>
      </c>
      <c r="M589" s="31">
        <f t="shared" si="73"/>
        <v>216.45</v>
      </c>
      <c r="N589" s="31">
        <f t="shared" si="73"/>
        <v>241.79999999999998</v>
      </c>
      <c r="O589" s="31">
        <f t="shared" si="73"/>
        <v>64.12</v>
      </c>
      <c r="P589" s="31">
        <f t="shared" si="73"/>
        <v>6.199999999999999</v>
      </c>
    </row>
    <row r="590" spans="1:16" s="3" customFormat="1" ht="20.25" customHeight="1">
      <c r="A590" s="2"/>
      <c r="B590" s="4"/>
      <c r="C590" s="4" t="s">
        <v>29</v>
      </c>
      <c r="D590" s="2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</row>
    <row r="591" spans="1:16" s="3" customFormat="1" ht="21" customHeight="1">
      <c r="A591" s="9">
        <v>1</v>
      </c>
      <c r="B591" s="13">
        <v>34</v>
      </c>
      <c r="C591" s="13" t="s">
        <v>166</v>
      </c>
      <c r="D591" s="13">
        <v>100</v>
      </c>
      <c r="E591" s="23">
        <v>1.12</v>
      </c>
      <c r="F591" s="23">
        <v>2.65</v>
      </c>
      <c r="G591" s="23">
        <v>8</v>
      </c>
      <c r="H591" s="23">
        <v>60.2</v>
      </c>
      <c r="I591" s="23">
        <v>0</v>
      </c>
      <c r="J591" s="23">
        <v>3.22</v>
      </c>
      <c r="K591" s="23">
        <v>0.14</v>
      </c>
      <c r="L591" s="23">
        <v>0.56</v>
      </c>
      <c r="M591" s="23">
        <v>77</v>
      </c>
      <c r="N591" s="23">
        <v>74.2</v>
      </c>
      <c r="O591" s="23">
        <v>16.24</v>
      </c>
      <c r="P591" s="23">
        <v>0.42</v>
      </c>
    </row>
    <row r="592" spans="1:16" ht="31.5" customHeight="1">
      <c r="A592" s="9">
        <v>2</v>
      </c>
      <c r="B592" s="13">
        <v>151</v>
      </c>
      <c r="C592" s="14" t="s">
        <v>129</v>
      </c>
      <c r="D592" s="1">
        <v>250</v>
      </c>
      <c r="E592" s="29">
        <v>4.2</v>
      </c>
      <c r="F592" s="29">
        <v>5.3</v>
      </c>
      <c r="G592" s="29">
        <v>16.8</v>
      </c>
      <c r="H592" s="29">
        <v>141.8</v>
      </c>
      <c r="I592" s="29">
        <v>0.12</v>
      </c>
      <c r="J592" s="29">
        <v>3.35</v>
      </c>
      <c r="K592" s="29">
        <v>0.12</v>
      </c>
      <c r="L592" s="29">
        <v>1.56</v>
      </c>
      <c r="M592" s="29">
        <v>64.8</v>
      </c>
      <c r="N592" s="29">
        <v>237.6</v>
      </c>
      <c r="O592" s="29">
        <v>19.68</v>
      </c>
      <c r="P592" s="29">
        <v>0.48</v>
      </c>
    </row>
    <row r="593" spans="1:16" ht="18.75" customHeight="1">
      <c r="A593" s="9">
        <v>3</v>
      </c>
      <c r="B593" s="13">
        <v>439</v>
      </c>
      <c r="C593" s="13" t="s">
        <v>62</v>
      </c>
      <c r="D593" s="1">
        <v>100</v>
      </c>
      <c r="E593" s="29">
        <v>19.68</v>
      </c>
      <c r="F593" s="29">
        <v>12.62</v>
      </c>
      <c r="G593" s="29">
        <v>6.08</v>
      </c>
      <c r="H593" s="29">
        <v>297.2</v>
      </c>
      <c r="I593" s="29">
        <v>0</v>
      </c>
      <c r="J593" s="29">
        <v>5.6</v>
      </c>
      <c r="K593" s="29">
        <v>0.12</v>
      </c>
      <c r="L593" s="29">
        <v>0.48</v>
      </c>
      <c r="M593" s="29">
        <v>20.79</v>
      </c>
      <c r="N593" s="29">
        <v>187.2</v>
      </c>
      <c r="O593" s="29">
        <v>24</v>
      </c>
      <c r="P593" s="29">
        <v>3.28</v>
      </c>
    </row>
    <row r="594" spans="1:16" ht="18" customHeight="1">
      <c r="A594" s="9">
        <v>4</v>
      </c>
      <c r="B594" s="13">
        <v>486</v>
      </c>
      <c r="C594" s="13" t="s">
        <v>4</v>
      </c>
      <c r="D594" s="13">
        <v>180</v>
      </c>
      <c r="E594" s="23">
        <v>11.34</v>
      </c>
      <c r="F594" s="23">
        <v>11.34</v>
      </c>
      <c r="G594" s="23">
        <v>17.07</v>
      </c>
      <c r="H594" s="23">
        <v>214.31</v>
      </c>
      <c r="I594" s="23">
        <v>0.16</v>
      </c>
      <c r="J594" s="23">
        <v>40.2</v>
      </c>
      <c r="K594" s="23">
        <v>0</v>
      </c>
      <c r="L594" s="23">
        <v>1.98</v>
      </c>
      <c r="M594" s="23">
        <v>41.68</v>
      </c>
      <c r="N594" s="23">
        <v>160.1</v>
      </c>
      <c r="O594" s="23">
        <v>43.15</v>
      </c>
      <c r="P594" s="23">
        <v>2.43</v>
      </c>
    </row>
    <row r="595" spans="1:16" ht="19.5" customHeight="1">
      <c r="A595" s="9">
        <v>5</v>
      </c>
      <c r="B595" s="13"/>
      <c r="C595" s="13" t="s">
        <v>131</v>
      </c>
      <c r="D595" s="13">
        <v>72</v>
      </c>
      <c r="E595" s="23">
        <v>3.38</v>
      </c>
      <c r="F595" s="23">
        <v>0.52</v>
      </c>
      <c r="G595" s="23">
        <v>25.35</v>
      </c>
      <c r="H595" s="23">
        <v>108.16</v>
      </c>
      <c r="I595" s="23">
        <v>0.28</v>
      </c>
      <c r="J595" s="23">
        <v>0</v>
      </c>
      <c r="K595" s="23">
        <v>0</v>
      </c>
      <c r="L595" s="23">
        <v>1.71</v>
      </c>
      <c r="M595" s="23">
        <v>33.8</v>
      </c>
      <c r="N595" s="23">
        <v>125.84</v>
      </c>
      <c r="O595" s="23">
        <v>33.8</v>
      </c>
      <c r="P595" s="23">
        <v>4.55</v>
      </c>
    </row>
    <row r="596" spans="1:16" ht="30.75" customHeight="1">
      <c r="A596" s="9">
        <v>6</v>
      </c>
      <c r="B596" s="13">
        <v>585</v>
      </c>
      <c r="C596" s="14" t="s">
        <v>84</v>
      </c>
      <c r="D596" s="13">
        <v>200</v>
      </c>
      <c r="E596" s="23">
        <v>0.2</v>
      </c>
      <c r="F596" s="23">
        <v>0</v>
      </c>
      <c r="G596" s="23">
        <v>17.9</v>
      </c>
      <c r="H596" s="23">
        <v>72.5</v>
      </c>
      <c r="I596" s="23">
        <v>0</v>
      </c>
      <c r="J596" s="23">
        <v>6.9</v>
      </c>
      <c r="K596" s="23">
        <v>0.1</v>
      </c>
      <c r="L596" s="23">
        <v>0</v>
      </c>
      <c r="M596" s="23">
        <v>42.7</v>
      </c>
      <c r="N596" s="23">
        <v>4</v>
      </c>
      <c r="O596" s="23">
        <v>9.8</v>
      </c>
      <c r="P596" s="23">
        <v>0.6</v>
      </c>
    </row>
    <row r="597" spans="1:16" s="3" customFormat="1" ht="18.75" customHeight="1">
      <c r="A597" s="2"/>
      <c r="B597" s="4"/>
      <c r="C597" s="4" t="s">
        <v>1</v>
      </c>
      <c r="D597" s="2"/>
      <c r="E597" s="31">
        <f aca="true" t="shared" si="74" ref="E597:P597">SUM(E591:E596)</f>
        <v>39.92000000000001</v>
      </c>
      <c r="F597" s="31">
        <f t="shared" si="74"/>
        <v>32.43</v>
      </c>
      <c r="G597" s="31">
        <f t="shared" si="74"/>
        <v>91.20000000000002</v>
      </c>
      <c r="H597" s="31">
        <f t="shared" si="74"/>
        <v>894.17</v>
      </c>
      <c r="I597" s="31">
        <f t="shared" si="74"/>
        <v>0.56</v>
      </c>
      <c r="J597" s="31">
        <f t="shared" si="74"/>
        <v>59.27</v>
      </c>
      <c r="K597" s="31">
        <f t="shared" si="74"/>
        <v>0.48</v>
      </c>
      <c r="L597" s="31">
        <f t="shared" si="74"/>
        <v>6.29</v>
      </c>
      <c r="M597" s="31">
        <f t="shared" si="74"/>
        <v>280.77</v>
      </c>
      <c r="N597" s="31">
        <f t="shared" si="74"/>
        <v>788.94</v>
      </c>
      <c r="O597" s="31">
        <f t="shared" si="74"/>
        <v>146.67000000000002</v>
      </c>
      <c r="P597" s="31">
        <f t="shared" si="74"/>
        <v>11.76</v>
      </c>
    </row>
    <row r="598" spans="1:16" s="3" customFormat="1" ht="18" customHeight="1">
      <c r="A598" s="2"/>
      <c r="B598" s="4"/>
      <c r="C598" s="4" t="s">
        <v>58</v>
      </c>
      <c r="D598" s="2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</row>
    <row r="599" spans="1:16" ht="19.5" customHeight="1">
      <c r="A599" s="9">
        <v>1</v>
      </c>
      <c r="B599" s="13"/>
      <c r="C599" s="13" t="s">
        <v>169</v>
      </c>
      <c r="D599" s="1">
        <v>200</v>
      </c>
      <c r="E599" s="23">
        <v>2</v>
      </c>
      <c r="F599" s="23">
        <v>0</v>
      </c>
      <c r="G599" s="23">
        <v>36</v>
      </c>
      <c r="H599" s="23">
        <v>116</v>
      </c>
      <c r="I599" s="23">
        <v>0</v>
      </c>
      <c r="J599" s="23">
        <v>0.8</v>
      </c>
      <c r="K599" s="23">
        <v>0.1</v>
      </c>
      <c r="L599" s="23">
        <v>0</v>
      </c>
      <c r="M599" s="23">
        <v>126.3</v>
      </c>
      <c r="N599" s="23">
        <v>114.2</v>
      </c>
      <c r="O599" s="23">
        <v>0</v>
      </c>
      <c r="P599" s="23">
        <v>69</v>
      </c>
    </row>
    <row r="600" spans="1:16" ht="18.75" customHeight="1">
      <c r="A600" s="9">
        <v>2</v>
      </c>
      <c r="B600" s="13"/>
      <c r="C600" s="13" t="s">
        <v>145</v>
      </c>
      <c r="D600" s="1">
        <v>70</v>
      </c>
      <c r="E600" s="29">
        <v>8.7</v>
      </c>
      <c r="F600" s="29">
        <v>11.1</v>
      </c>
      <c r="G600" s="29">
        <v>12.1</v>
      </c>
      <c r="H600" s="29">
        <v>222.2</v>
      </c>
      <c r="I600" s="29">
        <v>0.1</v>
      </c>
      <c r="J600" s="29">
        <v>1.3</v>
      </c>
      <c r="K600" s="29">
        <v>0.1</v>
      </c>
      <c r="L600" s="29">
        <v>0.1</v>
      </c>
      <c r="M600" s="29">
        <v>65</v>
      </c>
      <c r="N600" s="29">
        <v>112</v>
      </c>
      <c r="O600" s="29">
        <v>16</v>
      </c>
      <c r="P600" s="29">
        <v>15.8</v>
      </c>
    </row>
    <row r="601" spans="1:16" s="3" customFormat="1" ht="19.5" customHeight="1">
      <c r="A601" s="2"/>
      <c r="B601" s="4"/>
      <c r="C601" s="2" t="s">
        <v>1</v>
      </c>
      <c r="D601" s="2"/>
      <c r="E601" s="31">
        <f aca="true" t="shared" si="75" ref="E601:P601">SUM(E599:E600)</f>
        <v>10.7</v>
      </c>
      <c r="F601" s="31">
        <f t="shared" si="75"/>
        <v>11.1</v>
      </c>
      <c r="G601" s="31">
        <f t="shared" si="75"/>
        <v>48.1</v>
      </c>
      <c r="H601" s="31">
        <f t="shared" si="75"/>
        <v>338.2</v>
      </c>
      <c r="I601" s="31">
        <f t="shared" si="75"/>
        <v>0.1</v>
      </c>
      <c r="J601" s="31">
        <f t="shared" si="75"/>
        <v>2.1</v>
      </c>
      <c r="K601" s="31">
        <f t="shared" si="75"/>
        <v>0.2</v>
      </c>
      <c r="L601" s="31">
        <f t="shared" si="75"/>
        <v>0.1</v>
      </c>
      <c r="M601" s="31">
        <f t="shared" si="75"/>
        <v>191.3</v>
      </c>
      <c r="N601" s="31">
        <f t="shared" si="75"/>
        <v>226.2</v>
      </c>
      <c r="O601" s="31">
        <f t="shared" si="75"/>
        <v>16</v>
      </c>
      <c r="P601" s="31">
        <f t="shared" si="75"/>
        <v>84.8</v>
      </c>
    </row>
    <row r="602" spans="1:16" s="3" customFormat="1" ht="23.25" customHeight="1">
      <c r="A602" s="2"/>
      <c r="B602" s="4"/>
      <c r="C602" s="2" t="s">
        <v>19</v>
      </c>
      <c r="D602" s="2"/>
      <c r="E602" s="31">
        <f aca="true" t="shared" si="76" ref="E602:P602">E589+E597+E601</f>
        <v>62.49000000000001</v>
      </c>
      <c r="F602" s="31">
        <f t="shared" si="76"/>
        <v>63.39</v>
      </c>
      <c r="G602" s="31">
        <f t="shared" si="76"/>
        <v>212.55</v>
      </c>
      <c r="H602" s="31">
        <f t="shared" si="76"/>
        <v>1755.07</v>
      </c>
      <c r="I602" s="31">
        <f t="shared" si="76"/>
        <v>0.93</v>
      </c>
      <c r="J602" s="31">
        <f t="shared" si="76"/>
        <v>62.84</v>
      </c>
      <c r="K602" s="31">
        <f t="shared" si="76"/>
        <v>1.1</v>
      </c>
      <c r="L602" s="31">
        <f t="shared" si="76"/>
        <v>8.84</v>
      </c>
      <c r="M602" s="31">
        <f t="shared" si="76"/>
        <v>688.52</v>
      </c>
      <c r="N602" s="31">
        <f t="shared" si="76"/>
        <v>1256.94</v>
      </c>
      <c r="O602" s="31">
        <f t="shared" si="76"/>
        <v>226.79000000000002</v>
      </c>
      <c r="P602" s="31">
        <f t="shared" si="76"/>
        <v>102.75999999999999</v>
      </c>
    </row>
    <row r="603" spans="2:16" s="35" customFormat="1" ht="21" customHeight="1">
      <c r="B603" s="81" t="s">
        <v>172</v>
      </c>
      <c r="C603" s="81"/>
      <c r="D603" s="81"/>
      <c r="E603" s="81"/>
      <c r="F603" s="81"/>
      <c r="G603" s="81"/>
      <c r="H603" s="37"/>
      <c r="I603" s="37"/>
      <c r="J603" s="37"/>
      <c r="K603" s="37"/>
      <c r="L603" s="37"/>
      <c r="M603" s="37"/>
      <c r="N603" s="37"/>
      <c r="O603" s="37"/>
      <c r="P603" s="37"/>
    </row>
    <row r="604" spans="2:16" s="35" customFormat="1" ht="21" customHeight="1">
      <c r="B604" s="75"/>
      <c r="C604" s="75"/>
      <c r="D604" s="75"/>
      <c r="E604" s="75"/>
      <c r="F604" s="75"/>
      <c r="G604" s="75"/>
      <c r="H604" s="37"/>
      <c r="I604" s="37"/>
      <c r="J604" s="37"/>
      <c r="K604" s="37"/>
      <c r="L604" s="37"/>
      <c r="M604" s="37"/>
      <c r="N604" s="37"/>
      <c r="O604" s="37"/>
      <c r="P604" s="37"/>
    </row>
    <row r="605" spans="2:16" s="35" customFormat="1" ht="24.75" customHeight="1">
      <c r="B605" s="16"/>
      <c r="C605" s="16"/>
      <c r="D605" s="16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</row>
    <row r="606" spans="2:16" s="35" customFormat="1" ht="24.75" customHeight="1">
      <c r="B606" s="16"/>
      <c r="C606" s="16"/>
      <c r="D606" s="16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</row>
    <row r="607" spans="1:3" s="7" customFormat="1" ht="15.75">
      <c r="A607" s="12"/>
      <c r="B607" s="82" t="s">
        <v>68</v>
      </c>
      <c r="C607" s="82"/>
    </row>
    <row r="608" spans="1:3" s="7" customFormat="1" ht="15.75">
      <c r="A608" s="12"/>
      <c r="B608" s="78" t="s">
        <v>70</v>
      </c>
      <c r="C608" s="78"/>
    </row>
    <row r="609" spans="1:4" s="7" customFormat="1" ht="15.75">
      <c r="A609" s="12"/>
      <c r="B609" s="78" t="s">
        <v>165</v>
      </c>
      <c r="C609" s="78"/>
      <c r="D609" s="78"/>
    </row>
    <row r="610" spans="1:3" s="7" customFormat="1" ht="15.75">
      <c r="A610" s="87" t="s">
        <v>79</v>
      </c>
      <c r="B610" s="87"/>
      <c r="C610" s="87"/>
    </row>
    <row r="611" spans="1:16" ht="31.5" customHeight="1">
      <c r="A611" s="2"/>
      <c r="B611" s="13"/>
      <c r="C611" s="83" t="s">
        <v>52</v>
      </c>
      <c r="D611" s="83" t="s">
        <v>32</v>
      </c>
      <c r="E611" s="92" t="s">
        <v>33</v>
      </c>
      <c r="F611" s="93"/>
      <c r="G611" s="94"/>
      <c r="H611" s="83" t="s">
        <v>34</v>
      </c>
      <c r="I611" s="88" t="s">
        <v>38</v>
      </c>
      <c r="J611" s="89"/>
      <c r="K611" s="89"/>
      <c r="L611" s="90"/>
      <c r="M611" s="88" t="s">
        <v>39</v>
      </c>
      <c r="N611" s="89"/>
      <c r="O611" s="89"/>
      <c r="P611" s="90"/>
    </row>
    <row r="612" spans="1:16" s="3" customFormat="1" ht="33.75" customHeight="1">
      <c r="A612" s="11" t="s">
        <v>31</v>
      </c>
      <c r="B612" s="14" t="s">
        <v>28</v>
      </c>
      <c r="C612" s="84"/>
      <c r="D612" s="84"/>
      <c r="E612" s="10" t="s">
        <v>35</v>
      </c>
      <c r="F612" s="10" t="s">
        <v>36</v>
      </c>
      <c r="G612" s="10" t="s">
        <v>37</v>
      </c>
      <c r="H612" s="84"/>
      <c r="I612" s="18" t="s">
        <v>40</v>
      </c>
      <c r="J612" s="18" t="s">
        <v>41</v>
      </c>
      <c r="K612" s="18" t="s">
        <v>42</v>
      </c>
      <c r="L612" s="18" t="s">
        <v>43</v>
      </c>
      <c r="M612" s="18" t="s">
        <v>44</v>
      </c>
      <c r="N612" s="18" t="s">
        <v>45</v>
      </c>
      <c r="O612" s="18" t="s">
        <v>46</v>
      </c>
      <c r="P612" s="18" t="s">
        <v>47</v>
      </c>
    </row>
    <row r="613" spans="1:16" s="21" customFormat="1" ht="15.75">
      <c r="A613" s="22">
        <v>1</v>
      </c>
      <c r="B613" s="19"/>
      <c r="C613" s="19">
        <v>2</v>
      </c>
      <c r="D613" s="20">
        <v>3</v>
      </c>
      <c r="E613" s="19">
        <v>4</v>
      </c>
      <c r="F613" s="19">
        <v>5</v>
      </c>
      <c r="G613" s="19">
        <v>6</v>
      </c>
      <c r="H613" s="20">
        <v>7</v>
      </c>
      <c r="I613" s="19">
        <v>8</v>
      </c>
      <c r="J613" s="19">
        <v>9</v>
      </c>
      <c r="K613" s="19">
        <v>10</v>
      </c>
      <c r="L613" s="19">
        <v>11</v>
      </c>
      <c r="M613" s="19">
        <v>12</v>
      </c>
      <c r="N613" s="19">
        <v>13</v>
      </c>
      <c r="O613" s="19">
        <v>14</v>
      </c>
      <c r="P613" s="19">
        <v>15</v>
      </c>
    </row>
    <row r="614" spans="1:16" s="3" customFormat="1" ht="18" customHeight="1">
      <c r="A614" s="11"/>
      <c r="B614" s="14"/>
      <c r="C614" s="6" t="s">
        <v>30</v>
      </c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8"/>
    </row>
    <row r="615" spans="1:256" ht="18.75" customHeight="1">
      <c r="A615" s="61">
        <v>1</v>
      </c>
      <c r="B615" s="28">
        <v>276</v>
      </c>
      <c r="C615" s="28" t="s">
        <v>146</v>
      </c>
      <c r="D615" s="28">
        <v>180</v>
      </c>
      <c r="E615" s="23">
        <v>8.04</v>
      </c>
      <c r="F615" s="23">
        <v>11.1</v>
      </c>
      <c r="G615" s="23">
        <v>70.8</v>
      </c>
      <c r="H615" s="23">
        <v>333.6</v>
      </c>
      <c r="I615" s="23">
        <v>0.12</v>
      </c>
      <c r="J615" s="23">
        <v>0.84</v>
      </c>
      <c r="K615" s="23">
        <v>0.24</v>
      </c>
      <c r="L615" s="23">
        <v>2.16</v>
      </c>
      <c r="M615" s="23">
        <v>186.4</v>
      </c>
      <c r="N615" s="23">
        <v>234</v>
      </c>
      <c r="O615" s="23">
        <v>32.8</v>
      </c>
      <c r="P615" s="23">
        <v>75.4</v>
      </c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  <c r="DA615" s="17"/>
      <c r="DB615" s="17"/>
      <c r="DC615" s="17"/>
      <c r="DD615" s="17"/>
      <c r="DE615" s="17"/>
      <c r="DF615" s="17"/>
      <c r="DG615" s="17"/>
      <c r="DH615" s="17"/>
      <c r="DI615" s="17"/>
      <c r="DJ615" s="17"/>
      <c r="DK615" s="17"/>
      <c r="DL615" s="17"/>
      <c r="DM615" s="17"/>
      <c r="DN615" s="17"/>
      <c r="DO615" s="17"/>
      <c r="DP615" s="17"/>
      <c r="DQ615" s="17"/>
      <c r="DR615" s="17"/>
      <c r="DS615" s="17"/>
      <c r="DT615" s="17"/>
      <c r="DU615" s="17"/>
      <c r="DV615" s="17"/>
      <c r="DW615" s="17"/>
      <c r="DX615" s="17"/>
      <c r="DY615" s="17"/>
      <c r="DZ615" s="17"/>
      <c r="EA615" s="17"/>
      <c r="EB615" s="17"/>
      <c r="EC615" s="17"/>
      <c r="ED615" s="17"/>
      <c r="EE615" s="17"/>
      <c r="EF615" s="17"/>
      <c r="EG615" s="17"/>
      <c r="EH615" s="17"/>
      <c r="EI615" s="17"/>
      <c r="EJ615" s="17"/>
      <c r="EK615" s="17"/>
      <c r="EL615" s="17"/>
      <c r="EM615" s="17"/>
      <c r="EN615" s="17"/>
      <c r="EO615" s="17"/>
      <c r="EP615" s="17"/>
      <c r="EQ615" s="17"/>
      <c r="ER615" s="17"/>
      <c r="ES615" s="17"/>
      <c r="ET615" s="17"/>
      <c r="EU615" s="17"/>
      <c r="EV615" s="17"/>
      <c r="EW615" s="17"/>
      <c r="EX615" s="17"/>
      <c r="EY615" s="17"/>
      <c r="EZ615" s="17"/>
      <c r="FA615" s="17"/>
      <c r="FB615" s="17"/>
      <c r="FC615" s="17"/>
      <c r="FD615" s="17"/>
      <c r="FE615" s="17"/>
      <c r="FF615" s="17"/>
      <c r="FG615" s="17"/>
      <c r="FH615" s="17"/>
      <c r="FI615" s="17"/>
      <c r="FJ615" s="17"/>
      <c r="FK615" s="17"/>
      <c r="FL615" s="17"/>
      <c r="FM615" s="17"/>
      <c r="FN615" s="17"/>
      <c r="FO615" s="17"/>
      <c r="FP615" s="17"/>
      <c r="FQ615" s="17"/>
      <c r="FR615" s="17"/>
      <c r="FS615" s="17"/>
      <c r="FT615" s="17"/>
      <c r="FU615" s="17"/>
      <c r="FV615" s="17"/>
      <c r="FW615" s="17"/>
      <c r="FX615" s="17"/>
      <c r="FY615" s="17"/>
      <c r="FZ615" s="17"/>
      <c r="GA615" s="17"/>
      <c r="GB615" s="17"/>
      <c r="GC615" s="17"/>
      <c r="GD615" s="17"/>
      <c r="GE615" s="17"/>
      <c r="GF615" s="17"/>
      <c r="GG615" s="17"/>
      <c r="GH615" s="17"/>
      <c r="GI615" s="17"/>
      <c r="GJ615" s="17"/>
      <c r="GK615" s="17"/>
      <c r="GL615" s="17"/>
      <c r="GM615" s="17"/>
      <c r="GN615" s="17"/>
      <c r="GO615" s="17"/>
      <c r="GP615" s="17"/>
      <c r="GQ615" s="17"/>
      <c r="GR615" s="17"/>
      <c r="GS615" s="17"/>
      <c r="GT615" s="17"/>
      <c r="GU615" s="17"/>
      <c r="GV615" s="17"/>
      <c r="GW615" s="17"/>
      <c r="GX615" s="17"/>
      <c r="GY615" s="17"/>
      <c r="GZ615" s="17"/>
      <c r="HA615" s="17"/>
      <c r="HB615" s="17"/>
      <c r="HC615" s="17"/>
      <c r="HD615" s="17"/>
      <c r="HE615" s="17"/>
      <c r="HF615" s="17"/>
      <c r="HG615" s="17"/>
      <c r="HH615" s="17"/>
      <c r="HI615" s="17"/>
      <c r="HJ615" s="17"/>
      <c r="HK615" s="17"/>
      <c r="HL615" s="17"/>
      <c r="HM615" s="17"/>
      <c r="HN615" s="17"/>
      <c r="HO615" s="17"/>
      <c r="HP615" s="17"/>
      <c r="HQ615" s="17"/>
      <c r="HR615" s="17"/>
      <c r="HS615" s="17"/>
      <c r="HT615" s="17"/>
      <c r="HU615" s="17"/>
      <c r="HV615" s="17"/>
      <c r="HW615" s="17"/>
      <c r="HX615" s="17"/>
      <c r="HY615" s="17"/>
      <c r="HZ615" s="17"/>
      <c r="IA615" s="17"/>
      <c r="IB615" s="17"/>
      <c r="IC615" s="17"/>
      <c r="ID615" s="17"/>
      <c r="IE615" s="17"/>
      <c r="IF615" s="17"/>
      <c r="IG615" s="17"/>
      <c r="IH615" s="17"/>
      <c r="II615" s="17"/>
      <c r="IJ615" s="17"/>
      <c r="IK615" s="17"/>
      <c r="IL615" s="17"/>
      <c r="IM615" s="17"/>
      <c r="IN615" s="17"/>
      <c r="IO615" s="17"/>
      <c r="IP615" s="17"/>
      <c r="IQ615" s="17"/>
      <c r="IR615" s="17"/>
      <c r="IS615" s="17"/>
      <c r="IT615" s="17"/>
      <c r="IU615" s="17"/>
      <c r="IV615" s="17"/>
    </row>
    <row r="616" spans="1:16" ht="15.75">
      <c r="A616" s="9">
        <v>2</v>
      </c>
      <c r="B616" s="13">
        <v>629</v>
      </c>
      <c r="C616" s="13" t="s">
        <v>14</v>
      </c>
      <c r="D616" s="15">
        <v>200</v>
      </c>
      <c r="E616" s="23">
        <v>0.2</v>
      </c>
      <c r="F616" s="23">
        <v>0</v>
      </c>
      <c r="G616" s="23">
        <v>15.2</v>
      </c>
      <c r="H616" s="23">
        <v>60</v>
      </c>
      <c r="I616" s="23">
        <v>0</v>
      </c>
      <c r="J616" s="23">
        <v>2.2</v>
      </c>
      <c r="K616" s="23">
        <v>0</v>
      </c>
      <c r="L616" s="23">
        <v>0</v>
      </c>
      <c r="M616" s="23">
        <v>16</v>
      </c>
      <c r="N616" s="23">
        <v>15.2</v>
      </c>
      <c r="O616" s="23">
        <v>6</v>
      </c>
      <c r="P616" s="23">
        <v>0.3</v>
      </c>
    </row>
    <row r="617" spans="1:16" s="3" customFormat="1" ht="18.75" customHeight="1">
      <c r="A617" s="2"/>
      <c r="B617" s="43"/>
      <c r="C617" s="32" t="s">
        <v>1</v>
      </c>
      <c r="D617" s="43"/>
      <c r="E617" s="44">
        <f aca="true" t="shared" si="77" ref="E617:P617">SUM(E615:E616)</f>
        <v>8.239999999999998</v>
      </c>
      <c r="F617" s="44">
        <f t="shared" si="77"/>
        <v>11.1</v>
      </c>
      <c r="G617" s="44">
        <f t="shared" si="77"/>
        <v>86</v>
      </c>
      <c r="H617" s="44">
        <f t="shared" si="77"/>
        <v>393.6</v>
      </c>
      <c r="I617" s="44">
        <f t="shared" si="77"/>
        <v>0.12</v>
      </c>
      <c r="J617" s="44">
        <f t="shared" si="77"/>
        <v>3.04</v>
      </c>
      <c r="K617" s="44">
        <f t="shared" si="77"/>
        <v>0.24</v>
      </c>
      <c r="L617" s="44">
        <f t="shared" si="77"/>
        <v>2.16</v>
      </c>
      <c r="M617" s="44">
        <f t="shared" si="77"/>
        <v>202.4</v>
      </c>
      <c r="N617" s="44">
        <f t="shared" si="77"/>
        <v>249.2</v>
      </c>
      <c r="O617" s="44">
        <f t="shared" si="77"/>
        <v>38.8</v>
      </c>
      <c r="P617" s="44">
        <f t="shared" si="77"/>
        <v>75.7</v>
      </c>
    </row>
    <row r="618" spans="1:16" s="3" customFormat="1" ht="19.5" customHeight="1">
      <c r="A618" s="2"/>
      <c r="B618" s="4"/>
      <c r="C618" s="4" t="s">
        <v>29</v>
      </c>
      <c r="D618" s="2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</row>
    <row r="619" spans="1:16" ht="30.75" customHeight="1">
      <c r="A619" s="9">
        <v>1</v>
      </c>
      <c r="B619" s="13">
        <v>46</v>
      </c>
      <c r="C619" s="14" t="s">
        <v>138</v>
      </c>
      <c r="D619" s="13">
        <v>100</v>
      </c>
      <c r="E619" s="23">
        <v>1.07</v>
      </c>
      <c r="F619" s="23">
        <v>5.17</v>
      </c>
      <c r="G619" s="23">
        <v>3.4</v>
      </c>
      <c r="H619" s="23">
        <v>66.42</v>
      </c>
      <c r="I619" s="23">
        <v>0.05</v>
      </c>
      <c r="J619" s="23">
        <v>24.5</v>
      </c>
      <c r="K619" s="23">
        <v>0</v>
      </c>
      <c r="L619" s="23">
        <v>0.8</v>
      </c>
      <c r="M619" s="23">
        <v>33.14</v>
      </c>
      <c r="N619" s="23">
        <v>24.37</v>
      </c>
      <c r="O619" s="23">
        <v>18.2</v>
      </c>
      <c r="P619" s="25">
        <v>2.7</v>
      </c>
    </row>
    <row r="620" spans="1:16" ht="20.25" customHeight="1">
      <c r="A620" s="9">
        <v>2</v>
      </c>
      <c r="B620" s="13">
        <v>138</v>
      </c>
      <c r="C620" s="13" t="s">
        <v>6</v>
      </c>
      <c r="D620" s="13">
        <v>250</v>
      </c>
      <c r="E620" s="23">
        <v>6.6</v>
      </c>
      <c r="F620" s="23">
        <v>5.28</v>
      </c>
      <c r="G620" s="23">
        <v>17.04</v>
      </c>
      <c r="H620" s="23">
        <v>172.44</v>
      </c>
      <c r="I620" s="23">
        <v>0.12</v>
      </c>
      <c r="J620" s="23">
        <v>5.52</v>
      </c>
      <c r="K620" s="23">
        <v>0</v>
      </c>
      <c r="L620" s="23">
        <v>0.6</v>
      </c>
      <c r="M620" s="23">
        <v>38.4</v>
      </c>
      <c r="N620" s="23">
        <v>128.4</v>
      </c>
      <c r="O620" s="23">
        <v>21.84</v>
      </c>
      <c r="P620" s="23">
        <v>0.6</v>
      </c>
    </row>
    <row r="621" spans="1:16" ht="33" customHeight="1">
      <c r="A621" s="9">
        <v>3</v>
      </c>
      <c r="B621" s="13">
        <v>408</v>
      </c>
      <c r="C621" s="14" t="s">
        <v>147</v>
      </c>
      <c r="D621" s="15">
        <v>100</v>
      </c>
      <c r="E621" s="23">
        <v>26.1</v>
      </c>
      <c r="F621" s="23">
        <v>16.2</v>
      </c>
      <c r="G621" s="23">
        <v>7</v>
      </c>
      <c r="H621" s="23">
        <v>290</v>
      </c>
      <c r="I621" s="23">
        <v>0.2</v>
      </c>
      <c r="J621" s="23">
        <v>2.5</v>
      </c>
      <c r="K621" s="23">
        <v>6.7</v>
      </c>
      <c r="L621" s="23">
        <v>0.4</v>
      </c>
      <c r="M621" s="23">
        <v>25</v>
      </c>
      <c r="N621" s="23">
        <v>196</v>
      </c>
      <c r="O621" s="23">
        <v>13</v>
      </c>
      <c r="P621" s="23">
        <v>16.7</v>
      </c>
    </row>
    <row r="622" spans="1:16" ht="15.75">
      <c r="A622" s="9">
        <v>4</v>
      </c>
      <c r="B622" s="13">
        <v>472</v>
      </c>
      <c r="C622" s="13" t="s">
        <v>3</v>
      </c>
      <c r="D622" s="13">
        <v>180</v>
      </c>
      <c r="E622" s="23">
        <v>2.33</v>
      </c>
      <c r="F622" s="23">
        <v>5.47</v>
      </c>
      <c r="G622" s="23">
        <v>6.52</v>
      </c>
      <c r="H622" s="23">
        <v>115</v>
      </c>
      <c r="I622" s="23">
        <v>0.23</v>
      </c>
      <c r="J622" s="23">
        <v>2.8</v>
      </c>
      <c r="K622" s="23">
        <v>0</v>
      </c>
      <c r="L622" s="23">
        <v>0.23</v>
      </c>
      <c r="M622" s="23">
        <v>38</v>
      </c>
      <c r="N622" s="23">
        <v>143.3</v>
      </c>
      <c r="O622" s="23">
        <v>28</v>
      </c>
      <c r="P622" s="23">
        <v>1.4</v>
      </c>
    </row>
    <row r="623" spans="1:16" ht="18.75" customHeight="1">
      <c r="A623" s="9">
        <v>5</v>
      </c>
      <c r="B623" s="13"/>
      <c r="C623" s="13" t="s">
        <v>131</v>
      </c>
      <c r="D623" s="13">
        <v>72</v>
      </c>
      <c r="E623" s="23">
        <v>3.38</v>
      </c>
      <c r="F623" s="23">
        <v>0.52</v>
      </c>
      <c r="G623" s="23">
        <v>25.35</v>
      </c>
      <c r="H623" s="23">
        <v>108.16</v>
      </c>
      <c r="I623" s="23">
        <v>0.28</v>
      </c>
      <c r="J623" s="23">
        <v>0</v>
      </c>
      <c r="K623" s="23">
        <v>0</v>
      </c>
      <c r="L623" s="23">
        <v>1.71</v>
      </c>
      <c r="M623" s="23">
        <v>33.8</v>
      </c>
      <c r="N623" s="23">
        <v>125.84</v>
      </c>
      <c r="O623" s="23">
        <v>33.8</v>
      </c>
      <c r="P623" s="23">
        <v>4.55</v>
      </c>
    </row>
    <row r="624" spans="1:16" ht="31.5" customHeight="1">
      <c r="A624" s="9">
        <v>6</v>
      </c>
      <c r="B624" s="13">
        <v>588</v>
      </c>
      <c r="C624" s="14" t="s">
        <v>95</v>
      </c>
      <c r="D624" s="13">
        <v>200</v>
      </c>
      <c r="E624" s="23">
        <v>0.2</v>
      </c>
      <c r="F624" s="23">
        <v>0</v>
      </c>
      <c r="G624" s="23">
        <v>17.9</v>
      </c>
      <c r="H624" s="23">
        <v>72.5</v>
      </c>
      <c r="I624" s="23">
        <v>0</v>
      </c>
      <c r="J624" s="23">
        <v>6.9</v>
      </c>
      <c r="K624" s="23">
        <v>0.1</v>
      </c>
      <c r="L624" s="23">
        <v>0</v>
      </c>
      <c r="M624" s="23">
        <v>42.7</v>
      </c>
      <c r="N624" s="23">
        <v>4</v>
      </c>
      <c r="O624" s="23">
        <v>9.8</v>
      </c>
      <c r="P624" s="23">
        <v>0.6</v>
      </c>
    </row>
    <row r="625" spans="1:16" s="3" customFormat="1" ht="17.25" customHeight="1">
      <c r="A625" s="2"/>
      <c r="B625" s="4"/>
      <c r="C625" s="4" t="s">
        <v>1</v>
      </c>
      <c r="D625" s="4"/>
      <c r="E625" s="31">
        <f>SUM(E619:E624)</f>
        <v>39.68000000000001</v>
      </c>
      <c r="F625" s="31">
        <f aca="true" t="shared" si="78" ref="F625:P625">SUM(F619:F624)</f>
        <v>32.64</v>
      </c>
      <c r="G625" s="31">
        <f t="shared" si="78"/>
        <v>77.21</v>
      </c>
      <c r="H625" s="31">
        <f t="shared" si="78"/>
        <v>824.52</v>
      </c>
      <c r="I625" s="31">
        <f t="shared" si="78"/>
        <v>0.88</v>
      </c>
      <c r="J625" s="31">
        <f t="shared" si="78"/>
        <v>42.21999999999999</v>
      </c>
      <c r="K625" s="31">
        <f t="shared" si="78"/>
        <v>6.8</v>
      </c>
      <c r="L625" s="31">
        <f t="shared" si="78"/>
        <v>3.7399999999999998</v>
      </c>
      <c r="M625" s="31">
        <f t="shared" si="78"/>
        <v>211.03999999999996</v>
      </c>
      <c r="N625" s="31">
        <f t="shared" si="78"/>
        <v>621.91</v>
      </c>
      <c r="O625" s="31">
        <f t="shared" si="78"/>
        <v>124.63999999999999</v>
      </c>
      <c r="P625" s="31">
        <f t="shared" si="78"/>
        <v>26.55</v>
      </c>
    </row>
    <row r="626" spans="1:16" s="3" customFormat="1" ht="18" customHeight="1">
      <c r="A626" s="2"/>
      <c r="B626" s="4"/>
      <c r="C626" s="4" t="s">
        <v>58</v>
      </c>
      <c r="D626" s="4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</row>
    <row r="627" spans="1:256" ht="17.25" customHeight="1">
      <c r="A627" s="61">
        <v>1</v>
      </c>
      <c r="B627" s="28"/>
      <c r="C627" s="28" t="s">
        <v>61</v>
      </c>
      <c r="D627" s="28">
        <v>150</v>
      </c>
      <c r="E627" s="30">
        <v>0.8</v>
      </c>
      <c r="F627" s="30">
        <v>0.2</v>
      </c>
      <c r="G627" s="30">
        <v>7.5</v>
      </c>
      <c r="H627" s="30">
        <v>35</v>
      </c>
      <c r="I627" s="30">
        <v>0</v>
      </c>
      <c r="J627" s="30">
        <v>3.6</v>
      </c>
      <c r="K627" s="30">
        <v>0.4</v>
      </c>
      <c r="L627" s="30">
        <v>0.5</v>
      </c>
      <c r="M627" s="30">
        <v>68</v>
      </c>
      <c r="N627" s="30">
        <v>23</v>
      </c>
      <c r="O627" s="30">
        <v>26</v>
      </c>
      <c r="P627" s="30">
        <v>26.4</v>
      </c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  <c r="DA627" s="17"/>
      <c r="DB627" s="17"/>
      <c r="DC627" s="17"/>
      <c r="DD627" s="17"/>
      <c r="DE627" s="17"/>
      <c r="DF627" s="17"/>
      <c r="DG627" s="17"/>
      <c r="DH627" s="17"/>
      <c r="DI627" s="17"/>
      <c r="DJ627" s="17"/>
      <c r="DK627" s="17"/>
      <c r="DL627" s="17"/>
      <c r="DM627" s="17"/>
      <c r="DN627" s="17"/>
      <c r="DO627" s="17"/>
      <c r="DP627" s="17"/>
      <c r="DQ627" s="17"/>
      <c r="DR627" s="17"/>
      <c r="DS627" s="17"/>
      <c r="DT627" s="17"/>
      <c r="DU627" s="17"/>
      <c r="DV627" s="17"/>
      <c r="DW627" s="17"/>
      <c r="DX627" s="17"/>
      <c r="DY627" s="17"/>
      <c r="DZ627" s="17"/>
      <c r="EA627" s="17"/>
      <c r="EB627" s="17"/>
      <c r="EC627" s="17"/>
      <c r="ED627" s="17"/>
      <c r="EE627" s="17"/>
      <c r="EF627" s="17"/>
      <c r="EG627" s="17"/>
      <c r="EH627" s="17"/>
      <c r="EI627" s="17"/>
      <c r="EJ627" s="17"/>
      <c r="EK627" s="17"/>
      <c r="EL627" s="17"/>
      <c r="EM627" s="17"/>
      <c r="EN627" s="17"/>
      <c r="EO627" s="17"/>
      <c r="EP627" s="17"/>
      <c r="EQ627" s="17"/>
      <c r="ER627" s="17"/>
      <c r="ES627" s="17"/>
      <c r="ET627" s="17"/>
      <c r="EU627" s="17"/>
      <c r="EV627" s="17"/>
      <c r="EW627" s="17"/>
      <c r="EX627" s="17"/>
      <c r="EY627" s="17"/>
      <c r="EZ627" s="17"/>
      <c r="FA627" s="17"/>
      <c r="FB627" s="17"/>
      <c r="FC627" s="17"/>
      <c r="FD627" s="17"/>
      <c r="FE627" s="17"/>
      <c r="FF627" s="17"/>
      <c r="FG627" s="17"/>
      <c r="FH627" s="17"/>
      <c r="FI627" s="17"/>
      <c r="FJ627" s="17"/>
      <c r="FK627" s="17"/>
      <c r="FL627" s="17"/>
      <c r="FM627" s="17"/>
      <c r="FN627" s="17"/>
      <c r="FO627" s="17"/>
      <c r="FP627" s="17"/>
      <c r="FQ627" s="17"/>
      <c r="FR627" s="17"/>
      <c r="FS627" s="17"/>
      <c r="FT627" s="17"/>
      <c r="FU627" s="17"/>
      <c r="FV627" s="17"/>
      <c r="FW627" s="17"/>
      <c r="FX627" s="17"/>
      <c r="FY627" s="17"/>
      <c r="FZ627" s="17"/>
      <c r="GA627" s="17"/>
      <c r="GB627" s="17"/>
      <c r="GC627" s="17"/>
      <c r="GD627" s="17"/>
      <c r="GE627" s="17"/>
      <c r="GF627" s="17"/>
      <c r="GG627" s="17"/>
      <c r="GH627" s="17"/>
      <c r="GI627" s="17"/>
      <c r="GJ627" s="17"/>
      <c r="GK627" s="17"/>
      <c r="GL627" s="17"/>
      <c r="GM627" s="17"/>
      <c r="GN627" s="17"/>
      <c r="GO627" s="17"/>
      <c r="GP627" s="17"/>
      <c r="GQ627" s="17"/>
      <c r="GR627" s="17"/>
      <c r="GS627" s="17"/>
      <c r="GT627" s="17"/>
      <c r="GU627" s="17"/>
      <c r="GV627" s="17"/>
      <c r="GW627" s="17"/>
      <c r="GX627" s="17"/>
      <c r="GY627" s="17"/>
      <c r="GZ627" s="17"/>
      <c r="HA627" s="17"/>
      <c r="HB627" s="17"/>
      <c r="HC627" s="17"/>
      <c r="HD627" s="17"/>
      <c r="HE627" s="17"/>
      <c r="HF627" s="17"/>
      <c r="HG627" s="17"/>
      <c r="HH627" s="17"/>
      <c r="HI627" s="17"/>
      <c r="HJ627" s="17"/>
      <c r="HK627" s="17"/>
      <c r="HL627" s="17"/>
      <c r="HM627" s="17"/>
      <c r="HN627" s="17"/>
      <c r="HO627" s="17"/>
      <c r="HP627" s="17"/>
      <c r="HQ627" s="17"/>
      <c r="HR627" s="17"/>
      <c r="HS627" s="17"/>
      <c r="HT627" s="17"/>
      <c r="HU627" s="17"/>
      <c r="HV627" s="17"/>
      <c r="HW627" s="17"/>
      <c r="HX627" s="17"/>
      <c r="HY627" s="17"/>
      <c r="HZ627" s="17"/>
      <c r="IA627" s="17"/>
      <c r="IB627" s="17"/>
      <c r="IC627" s="17"/>
      <c r="ID627" s="17"/>
      <c r="IE627" s="17"/>
      <c r="IF627" s="17"/>
      <c r="IG627" s="17"/>
      <c r="IH627" s="17"/>
      <c r="II627" s="17"/>
      <c r="IJ627" s="17"/>
      <c r="IK627" s="17"/>
      <c r="IL627" s="17"/>
      <c r="IM627" s="17"/>
      <c r="IN627" s="17"/>
      <c r="IO627" s="17"/>
      <c r="IP627" s="17"/>
      <c r="IQ627" s="17"/>
      <c r="IR627" s="17"/>
      <c r="IS627" s="17"/>
      <c r="IT627" s="17"/>
      <c r="IU627" s="17"/>
      <c r="IV627" s="17"/>
    </row>
    <row r="628" spans="1:16" s="12" customFormat="1" ht="21.75" customHeight="1">
      <c r="A628" s="9">
        <v>2</v>
      </c>
      <c r="B628" s="13"/>
      <c r="C628" s="13" t="s">
        <v>12</v>
      </c>
      <c r="D628" s="13">
        <v>200</v>
      </c>
      <c r="E628" s="23">
        <v>5.8</v>
      </c>
      <c r="F628" s="23">
        <v>5</v>
      </c>
      <c r="G628" s="23">
        <v>8</v>
      </c>
      <c r="H628" s="23">
        <v>98.2</v>
      </c>
      <c r="I628" s="23">
        <v>0.1</v>
      </c>
      <c r="J628" s="23">
        <v>6.1</v>
      </c>
      <c r="K628" s="23">
        <v>0.1</v>
      </c>
      <c r="L628" s="23">
        <v>1.6</v>
      </c>
      <c r="M628" s="23">
        <v>163.4</v>
      </c>
      <c r="N628" s="23">
        <v>190</v>
      </c>
      <c r="O628" s="23">
        <v>36</v>
      </c>
      <c r="P628" s="23">
        <v>25.8</v>
      </c>
    </row>
    <row r="629" spans="1:16" ht="15.75" customHeight="1">
      <c r="A629" s="9">
        <v>3</v>
      </c>
      <c r="B629" s="13"/>
      <c r="C629" s="13" t="s">
        <v>162</v>
      </c>
      <c r="D629" s="13">
        <v>80</v>
      </c>
      <c r="E629" s="29">
        <v>12.8</v>
      </c>
      <c r="F629" s="29">
        <v>8.1</v>
      </c>
      <c r="G629" s="29">
        <v>44.2</v>
      </c>
      <c r="H629" s="29">
        <v>92.1</v>
      </c>
      <c r="I629" s="29">
        <v>0</v>
      </c>
      <c r="J629" s="29">
        <v>0.8</v>
      </c>
      <c r="K629" s="29">
        <v>0</v>
      </c>
      <c r="L629" s="29">
        <v>0</v>
      </c>
      <c r="M629" s="29">
        <v>22</v>
      </c>
      <c r="N629" s="29">
        <v>32</v>
      </c>
      <c r="O629" s="29">
        <v>5</v>
      </c>
      <c r="P629" s="29">
        <v>5.4</v>
      </c>
    </row>
    <row r="630" spans="1:16" s="3" customFormat="1" ht="15.75" customHeight="1">
      <c r="A630" s="2"/>
      <c r="B630" s="4"/>
      <c r="C630" s="2" t="s">
        <v>1</v>
      </c>
      <c r="D630" s="4"/>
      <c r="E630" s="31">
        <f>SUM(E627:E629)</f>
        <v>19.4</v>
      </c>
      <c r="F630" s="31">
        <f aca="true" t="shared" si="79" ref="F630:P630">SUM(F627:F629)</f>
        <v>13.3</v>
      </c>
      <c r="G630" s="31">
        <f t="shared" si="79"/>
        <v>59.7</v>
      </c>
      <c r="H630" s="31">
        <f t="shared" si="79"/>
        <v>225.29999999999998</v>
      </c>
      <c r="I630" s="31">
        <f t="shared" si="79"/>
        <v>0.1</v>
      </c>
      <c r="J630" s="31">
        <f t="shared" si="79"/>
        <v>10.5</v>
      </c>
      <c r="K630" s="31">
        <f t="shared" si="79"/>
        <v>0.5</v>
      </c>
      <c r="L630" s="31">
        <f t="shared" si="79"/>
        <v>2.1</v>
      </c>
      <c r="M630" s="31">
        <f t="shared" si="79"/>
        <v>253.4</v>
      </c>
      <c r="N630" s="31">
        <f t="shared" si="79"/>
        <v>245</v>
      </c>
      <c r="O630" s="31">
        <f t="shared" si="79"/>
        <v>67</v>
      </c>
      <c r="P630" s="31">
        <f t="shared" si="79"/>
        <v>57.6</v>
      </c>
    </row>
    <row r="631" spans="1:16" s="3" customFormat="1" ht="19.5" customHeight="1">
      <c r="A631" s="2"/>
      <c r="B631" s="4"/>
      <c r="C631" s="2" t="s">
        <v>19</v>
      </c>
      <c r="D631" s="2"/>
      <c r="E631" s="31">
        <f aca="true" t="shared" si="80" ref="E631:O631">E617+E625+E630</f>
        <v>67.32</v>
      </c>
      <c r="F631" s="31">
        <f t="shared" si="80"/>
        <v>57.040000000000006</v>
      </c>
      <c r="G631" s="31">
        <f t="shared" si="80"/>
        <v>222.90999999999997</v>
      </c>
      <c r="H631" s="31">
        <f t="shared" si="80"/>
        <v>1443.4199999999998</v>
      </c>
      <c r="I631" s="31">
        <f t="shared" si="80"/>
        <v>1.1</v>
      </c>
      <c r="J631" s="31">
        <f t="shared" si="80"/>
        <v>55.75999999999999</v>
      </c>
      <c r="K631" s="31">
        <f t="shared" si="80"/>
        <v>7.54</v>
      </c>
      <c r="L631" s="31">
        <f t="shared" si="80"/>
        <v>8</v>
      </c>
      <c r="M631" s="31">
        <f t="shared" si="80"/>
        <v>666.8399999999999</v>
      </c>
      <c r="N631" s="31">
        <f t="shared" si="80"/>
        <v>1116.11</v>
      </c>
      <c r="O631" s="31">
        <f t="shared" si="80"/>
        <v>230.44</v>
      </c>
      <c r="P631" s="31">
        <f>P617+P625+P630</f>
        <v>159.85</v>
      </c>
    </row>
    <row r="632" spans="1:16" s="5" customFormat="1" ht="22.5" customHeight="1">
      <c r="A632" s="4"/>
      <c r="B632" s="4"/>
      <c r="C632" s="4" t="s">
        <v>75</v>
      </c>
      <c r="D632" s="4"/>
      <c r="E632" s="24">
        <f aca="true" t="shared" si="81" ref="E632:J632">E354+E383+E419+E449+E479+E511+E539+E572+E602+E631</f>
        <v>632.0999999999999</v>
      </c>
      <c r="F632" s="24">
        <f t="shared" si="81"/>
        <v>617.9499999999999</v>
      </c>
      <c r="G632" s="24">
        <f t="shared" si="81"/>
        <v>2538</v>
      </c>
      <c r="H632" s="24">
        <f t="shared" si="81"/>
        <v>17907.919999999995</v>
      </c>
      <c r="I632" s="24">
        <f t="shared" si="81"/>
        <v>9.100000000000001</v>
      </c>
      <c r="J632" s="24">
        <f t="shared" si="81"/>
        <v>511.72</v>
      </c>
      <c r="K632" s="24">
        <v>51.42</v>
      </c>
      <c r="L632" s="24">
        <f>L354+L383+L419+L449+L479+L511+L539+L572+L602+L631</f>
        <v>88.07000000000001</v>
      </c>
      <c r="M632" s="24">
        <v>7186.87</v>
      </c>
      <c r="N632" s="24">
        <f>N354+N383+N419+N449+N479+N511+N539+N572+N602+N631</f>
        <v>12586.610000000002</v>
      </c>
      <c r="O632" s="24">
        <v>1915.89</v>
      </c>
      <c r="P632" s="24">
        <f>P354+P383+P419+P449+P479+P511+P539+P572+P602+P631</f>
        <v>1150.4899999999998</v>
      </c>
    </row>
    <row r="633" spans="1:12" s="54" customFormat="1" ht="12.75">
      <c r="A633" s="53"/>
      <c r="B633" s="91" t="s">
        <v>108</v>
      </c>
      <c r="C633" s="91"/>
      <c r="D633" s="91"/>
      <c r="E633" s="91"/>
      <c r="F633" s="91"/>
      <c r="G633" s="91"/>
      <c r="H633" s="91"/>
      <c r="I633" s="91"/>
      <c r="J633" s="91"/>
      <c r="K633" s="91"/>
      <c r="L633" s="91"/>
    </row>
    <row r="634" spans="1:12" s="54" customFormat="1" ht="12.75">
      <c r="A634" s="53"/>
      <c r="B634" s="91" t="s">
        <v>77</v>
      </c>
      <c r="C634" s="91"/>
      <c r="D634" s="91"/>
      <c r="E634" s="91"/>
      <c r="F634" s="91"/>
      <c r="G634" s="91"/>
      <c r="H634" s="91"/>
      <c r="I634" s="91"/>
      <c r="J634" s="91"/>
      <c r="K634" s="91"/>
      <c r="L634" s="91"/>
    </row>
    <row r="635" spans="1:16" s="54" customFormat="1" ht="12.75">
      <c r="A635" s="53"/>
      <c r="B635" s="67"/>
      <c r="C635" s="91" t="s">
        <v>78</v>
      </c>
      <c r="D635" s="91"/>
      <c r="E635" s="91"/>
      <c r="F635" s="91"/>
      <c r="G635" s="91"/>
      <c r="H635" s="91"/>
      <c r="I635" s="67"/>
      <c r="J635" s="67"/>
      <c r="K635" s="67"/>
      <c r="L635" s="67"/>
      <c r="P635" s="59"/>
    </row>
    <row r="636" spans="1:16" s="54" customFormat="1" ht="12.75">
      <c r="A636" s="53"/>
      <c r="B636" s="67" t="s">
        <v>152</v>
      </c>
      <c r="C636" s="67" t="s">
        <v>153</v>
      </c>
      <c r="D636" s="67"/>
      <c r="E636" s="67"/>
      <c r="F636" s="67"/>
      <c r="G636" s="67"/>
      <c r="H636" s="67"/>
      <c r="I636" s="67"/>
      <c r="J636" s="67"/>
      <c r="K636" s="67"/>
      <c r="L636" s="67"/>
      <c r="P636" s="59"/>
    </row>
    <row r="637" spans="1:12" ht="11.25" customHeight="1">
      <c r="A637" s="3"/>
      <c r="B637" s="65"/>
      <c r="C637" s="64"/>
      <c r="D637" s="64"/>
      <c r="E637" s="64"/>
      <c r="F637" s="64"/>
      <c r="G637" s="64"/>
      <c r="H637" s="64"/>
      <c r="I637" s="64"/>
      <c r="J637" s="64"/>
      <c r="K637" s="64"/>
      <c r="L637" s="64"/>
    </row>
    <row r="638" spans="1:16" ht="15.75" customHeight="1">
      <c r="A638" s="86" t="s">
        <v>97</v>
      </c>
      <c r="B638" s="86"/>
      <c r="C638" s="64"/>
      <c r="D638" s="64"/>
      <c r="E638" s="58" t="s">
        <v>112</v>
      </c>
      <c r="F638" s="58" t="s">
        <v>113</v>
      </c>
      <c r="G638" s="58" t="s">
        <v>114</v>
      </c>
      <c r="H638" s="58" t="s">
        <v>115</v>
      </c>
      <c r="I638" s="58">
        <v>0.8</v>
      </c>
      <c r="J638" s="58" t="s">
        <v>116</v>
      </c>
      <c r="K638" s="58" t="s">
        <v>117</v>
      </c>
      <c r="L638" s="60" t="s">
        <v>106</v>
      </c>
      <c r="M638" s="58" t="s">
        <v>118</v>
      </c>
      <c r="N638" s="58" t="s">
        <v>119</v>
      </c>
      <c r="O638" s="58" t="s">
        <v>120</v>
      </c>
      <c r="P638" s="68" t="s">
        <v>154</v>
      </c>
    </row>
    <row r="639" spans="1:16" ht="15.75" customHeight="1">
      <c r="A639" s="66"/>
      <c r="B639" s="86" t="s">
        <v>174</v>
      </c>
      <c r="C639" s="86"/>
      <c r="D639" s="86"/>
      <c r="E639" s="86"/>
      <c r="F639" s="86"/>
      <c r="G639" s="86"/>
      <c r="H639" s="64"/>
      <c r="I639" s="64"/>
      <c r="J639" s="64"/>
      <c r="K639" s="64"/>
      <c r="L639" s="57"/>
      <c r="M639" s="64"/>
      <c r="N639" s="64"/>
      <c r="P639" s="64"/>
    </row>
    <row r="640" spans="1:16" ht="15.75" customHeight="1">
      <c r="A640" s="70"/>
      <c r="B640" s="70"/>
      <c r="C640" s="70"/>
      <c r="D640" s="70"/>
      <c r="E640" s="70"/>
      <c r="F640" s="70"/>
      <c r="G640" s="70"/>
      <c r="H640" s="69"/>
      <c r="I640" s="69"/>
      <c r="J640" s="69"/>
      <c r="K640" s="69"/>
      <c r="L640" s="57"/>
      <c r="M640" s="69"/>
      <c r="N640" s="69"/>
      <c r="P640" s="69"/>
    </row>
    <row r="641" spans="1:16" ht="15.75" customHeight="1">
      <c r="A641" s="70"/>
      <c r="B641" s="70"/>
      <c r="C641" s="70"/>
      <c r="D641" s="70"/>
      <c r="E641" s="70"/>
      <c r="F641" s="70"/>
      <c r="G641" s="70"/>
      <c r="H641" s="69"/>
      <c r="I641" s="69"/>
      <c r="J641" s="69"/>
      <c r="K641" s="69"/>
      <c r="L641" s="57"/>
      <c r="M641" s="69"/>
      <c r="N641" s="69"/>
      <c r="P641" s="69"/>
    </row>
    <row r="642" spans="1:16" ht="15.75" customHeight="1">
      <c r="A642" s="66"/>
      <c r="B642" s="66"/>
      <c r="C642" s="66"/>
      <c r="D642" s="66"/>
      <c r="E642" s="66"/>
      <c r="F642" s="66"/>
      <c r="G642" s="66"/>
      <c r="H642" s="64"/>
      <c r="I642" s="64"/>
      <c r="J642" s="64"/>
      <c r="K642" s="64"/>
      <c r="L642" s="57"/>
      <c r="M642" s="64"/>
      <c r="N642" s="64"/>
      <c r="P642" s="64"/>
    </row>
  </sheetData>
  <sheetProtection/>
  <mergeCells count="224">
    <mergeCell ref="B226:D226"/>
    <mergeCell ref="B258:D258"/>
    <mergeCell ref="B289:D289"/>
    <mergeCell ref="C250:H250"/>
    <mergeCell ref="M42:P42"/>
    <mergeCell ref="D42:D43"/>
    <mergeCell ref="E42:G42"/>
    <mergeCell ref="B38:C38"/>
    <mergeCell ref="B39:C39"/>
    <mergeCell ref="C42:C43"/>
    <mergeCell ref="B165:D165"/>
    <mergeCell ref="B196:D196"/>
    <mergeCell ref="M13:P13"/>
    <mergeCell ref="B40:D40"/>
    <mergeCell ref="B74:D74"/>
    <mergeCell ref="B104:D104"/>
    <mergeCell ref="B134:D134"/>
    <mergeCell ref="I42:L42"/>
    <mergeCell ref="B72:C72"/>
    <mergeCell ref="J6:M6"/>
    <mergeCell ref="B7:N7"/>
    <mergeCell ref="C13:C14"/>
    <mergeCell ref="D13:D14"/>
    <mergeCell ref="E13:G13"/>
    <mergeCell ref="H13:H14"/>
    <mergeCell ref="I13:L13"/>
    <mergeCell ref="B11:D11"/>
    <mergeCell ref="H42:H43"/>
    <mergeCell ref="M76:P76"/>
    <mergeCell ref="B102:C102"/>
    <mergeCell ref="C106:C107"/>
    <mergeCell ref="D106:D107"/>
    <mergeCell ref="E106:G106"/>
    <mergeCell ref="H106:H107"/>
    <mergeCell ref="I106:L106"/>
    <mergeCell ref="M106:P106"/>
    <mergeCell ref="B164:C164"/>
    <mergeCell ref="C76:C77"/>
    <mergeCell ref="D76:D77"/>
    <mergeCell ref="E76:G76"/>
    <mergeCell ref="H76:H77"/>
    <mergeCell ref="I76:L76"/>
    <mergeCell ref="I198:L198"/>
    <mergeCell ref="M198:P198"/>
    <mergeCell ref="B132:C132"/>
    <mergeCell ref="C136:C137"/>
    <mergeCell ref="D136:D137"/>
    <mergeCell ref="E136:G136"/>
    <mergeCell ref="H136:H137"/>
    <mergeCell ref="I136:L136"/>
    <mergeCell ref="M136:P136"/>
    <mergeCell ref="B163:C163"/>
    <mergeCell ref="B194:C194"/>
    <mergeCell ref="B195:C195"/>
    <mergeCell ref="C198:C199"/>
    <mergeCell ref="D198:D199"/>
    <mergeCell ref="E198:G198"/>
    <mergeCell ref="H198:H199"/>
    <mergeCell ref="B314:L314"/>
    <mergeCell ref="C315:H315"/>
    <mergeCell ref="B224:C224"/>
    <mergeCell ref="C167:C168"/>
    <mergeCell ref="D167:D168"/>
    <mergeCell ref="E167:G167"/>
    <mergeCell ref="H167:H168"/>
    <mergeCell ref="I167:L167"/>
    <mergeCell ref="C219:M219"/>
    <mergeCell ref="M167:P167"/>
    <mergeCell ref="H260:H261"/>
    <mergeCell ref="H228:H229"/>
    <mergeCell ref="I228:L228"/>
    <mergeCell ref="B329:N329"/>
    <mergeCell ref="D330:I330"/>
    <mergeCell ref="B327:C327"/>
    <mergeCell ref="H291:H292"/>
    <mergeCell ref="I291:L291"/>
    <mergeCell ref="M291:P291"/>
    <mergeCell ref="B313:L313"/>
    <mergeCell ref="M228:P228"/>
    <mergeCell ref="B287:C287"/>
    <mergeCell ref="B288:C288"/>
    <mergeCell ref="B256:C256"/>
    <mergeCell ref="B257:C257"/>
    <mergeCell ref="C260:C261"/>
    <mergeCell ref="D260:D261"/>
    <mergeCell ref="E260:G260"/>
    <mergeCell ref="I260:L260"/>
    <mergeCell ref="M260:P260"/>
    <mergeCell ref="A318:B318"/>
    <mergeCell ref="B319:G319"/>
    <mergeCell ref="E322:G322"/>
    <mergeCell ref="B225:C225"/>
    <mergeCell ref="C228:C229"/>
    <mergeCell ref="D228:D229"/>
    <mergeCell ref="E228:G228"/>
    <mergeCell ref="C291:C292"/>
    <mergeCell ref="D291:D292"/>
    <mergeCell ref="E291:G291"/>
    <mergeCell ref="E1:G1"/>
    <mergeCell ref="E2:H2"/>
    <mergeCell ref="E4:H4"/>
    <mergeCell ref="E6:H6"/>
    <mergeCell ref="D8:I8"/>
    <mergeCell ref="C64:M64"/>
    <mergeCell ref="J2:M2"/>
    <mergeCell ref="B4:C4"/>
    <mergeCell ref="B5:C5"/>
    <mergeCell ref="B6:C6"/>
    <mergeCell ref="E323:H323"/>
    <mergeCell ref="J323:M323"/>
    <mergeCell ref="B325:C325"/>
    <mergeCell ref="E325:H325"/>
    <mergeCell ref="B326:C326"/>
    <mergeCell ref="E327:H327"/>
    <mergeCell ref="J327:M327"/>
    <mergeCell ref="D335:D336"/>
    <mergeCell ref="E335:G335"/>
    <mergeCell ref="H335:H336"/>
    <mergeCell ref="I335:L335"/>
    <mergeCell ref="M335:P335"/>
    <mergeCell ref="B359:C359"/>
    <mergeCell ref="C335:C336"/>
    <mergeCell ref="B360:C360"/>
    <mergeCell ref="C363:C364"/>
    <mergeCell ref="D363:D364"/>
    <mergeCell ref="E363:G363"/>
    <mergeCell ref="H363:H364"/>
    <mergeCell ref="I363:L363"/>
    <mergeCell ref="M363:P363"/>
    <mergeCell ref="C385:M385"/>
    <mergeCell ref="B394:C394"/>
    <mergeCell ref="C398:C399"/>
    <mergeCell ref="D398:D399"/>
    <mergeCell ref="E398:G398"/>
    <mergeCell ref="H398:H399"/>
    <mergeCell ref="I398:L398"/>
    <mergeCell ref="M398:P398"/>
    <mergeCell ref="M459:P459"/>
    <mergeCell ref="B423:C423"/>
    <mergeCell ref="C427:C428"/>
    <mergeCell ref="D427:D428"/>
    <mergeCell ref="E427:G427"/>
    <mergeCell ref="H427:H428"/>
    <mergeCell ref="I427:L427"/>
    <mergeCell ref="E490:G490"/>
    <mergeCell ref="H490:H491"/>
    <mergeCell ref="B488:D488"/>
    <mergeCell ref="M427:P427"/>
    <mergeCell ref="B455:C455"/>
    <mergeCell ref="C459:C460"/>
    <mergeCell ref="D459:D460"/>
    <mergeCell ref="E459:G459"/>
    <mergeCell ref="H459:H460"/>
    <mergeCell ref="I459:L459"/>
    <mergeCell ref="I490:L490"/>
    <mergeCell ref="M490:P490"/>
    <mergeCell ref="B515:C515"/>
    <mergeCell ref="B516:C516"/>
    <mergeCell ref="C519:C520"/>
    <mergeCell ref="D519:D520"/>
    <mergeCell ref="E519:G519"/>
    <mergeCell ref="H519:H520"/>
    <mergeCell ref="I519:L519"/>
    <mergeCell ref="M519:P519"/>
    <mergeCell ref="B547:C547"/>
    <mergeCell ref="B548:C548"/>
    <mergeCell ref="C551:C552"/>
    <mergeCell ref="D551:D552"/>
    <mergeCell ref="E551:G551"/>
    <mergeCell ref="H551:H552"/>
    <mergeCell ref="I551:L551"/>
    <mergeCell ref="M551:P551"/>
    <mergeCell ref="B577:C577"/>
    <mergeCell ref="B578:C578"/>
    <mergeCell ref="C581:C582"/>
    <mergeCell ref="D581:D582"/>
    <mergeCell ref="E581:G581"/>
    <mergeCell ref="H581:H582"/>
    <mergeCell ref="I581:L581"/>
    <mergeCell ref="M581:P581"/>
    <mergeCell ref="A638:B638"/>
    <mergeCell ref="B607:C607"/>
    <mergeCell ref="B608:C608"/>
    <mergeCell ref="C611:C612"/>
    <mergeCell ref="D611:D612"/>
    <mergeCell ref="E611:G611"/>
    <mergeCell ref="A610:C610"/>
    <mergeCell ref="A580:C580"/>
    <mergeCell ref="I611:L611"/>
    <mergeCell ref="M611:P611"/>
    <mergeCell ref="B633:L633"/>
    <mergeCell ref="B634:L634"/>
    <mergeCell ref="C635:H635"/>
    <mergeCell ref="H611:H612"/>
    <mergeCell ref="C540:M540"/>
    <mergeCell ref="B639:G639"/>
    <mergeCell ref="A334:C334"/>
    <mergeCell ref="A362:C362"/>
    <mergeCell ref="A397:C397"/>
    <mergeCell ref="A426:C426"/>
    <mergeCell ref="A458:C458"/>
    <mergeCell ref="A489:C489"/>
    <mergeCell ref="A518:C518"/>
    <mergeCell ref="A550:C550"/>
    <mergeCell ref="B512:H512"/>
    <mergeCell ref="B333:D333"/>
    <mergeCell ref="B361:D361"/>
    <mergeCell ref="B396:D396"/>
    <mergeCell ref="B425:D425"/>
    <mergeCell ref="B457:D457"/>
    <mergeCell ref="B486:C486"/>
    <mergeCell ref="B487:C487"/>
    <mergeCell ref="C490:C491"/>
    <mergeCell ref="D490:D491"/>
    <mergeCell ref="B517:D517"/>
    <mergeCell ref="B549:D549"/>
    <mergeCell ref="B579:D579"/>
    <mergeCell ref="B609:D609"/>
    <mergeCell ref="A33:H33"/>
    <mergeCell ref="A355:H355"/>
    <mergeCell ref="B282:G282"/>
    <mergeCell ref="B189:H189"/>
    <mergeCell ref="B603:G603"/>
    <mergeCell ref="C573:H5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0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4.8515625" style="0" customWidth="1"/>
    <col min="2" max="2" width="7.421875" style="0" customWidth="1"/>
    <col min="3" max="3" width="35.57421875" style="0" customWidth="1"/>
    <col min="5" max="5" width="7.8515625" style="0" customWidth="1"/>
    <col min="6" max="6" width="7.140625" style="0" customWidth="1"/>
    <col min="7" max="7" width="7.421875" style="0" customWidth="1"/>
    <col min="8" max="8" width="10.28125" style="0" customWidth="1"/>
    <col min="9" max="9" width="7.140625" style="0" customWidth="1"/>
    <col min="10" max="10" width="7.57421875" style="0" customWidth="1"/>
    <col min="11" max="11" width="7.28125" style="0" customWidth="1"/>
    <col min="12" max="12" width="6.57421875" style="0" customWidth="1"/>
    <col min="13" max="13" width="7.8515625" style="0" customWidth="1"/>
    <col min="14" max="14" width="6.421875" style="0" customWidth="1"/>
    <col min="15" max="15" width="7.57421875" style="0" customWidth="1"/>
    <col min="16" max="16" width="6.140625" style="0" customWidth="1"/>
  </cols>
  <sheetData>
    <row r="1" spans="1:14" ht="36" customHeight="1">
      <c r="A1" s="3"/>
      <c r="B1" s="97" t="s">
        <v>85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3" s="7" customFormat="1" ht="15.75">
      <c r="A2" s="12"/>
      <c r="B2" s="17" t="s">
        <v>48</v>
      </c>
      <c r="C2" s="17"/>
    </row>
    <row r="3" spans="1:3" s="7" customFormat="1" ht="15.75">
      <c r="A3" s="12"/>
      <c r="B3" s="17" t="s">
        <v>49</v>
      </c>
      <c r="C3" s="17"/>
    </row>
    <row r="4" spans="1:3" s="7" customFormat="1" ht="15.75">
      <c r="A4" s="12"/>
      <c r="B4" s="17" t="s">
        <v>50</v>
      </c>
      <c r="C4" s="17" t="s">
        <v>81</v>
      </c>
    </row>
    <row r="5" spans="1:3" s="7" customFormat="1" ht="15.75">
      <c r="A5" s="12"/>
      <c r="B5" s="17" t="s">
        <v>51</v>
      </c>
      <c r="C5" s="17"/>
    </row>
    <row r="6" spans="1:16" ht="31.5" customHeight="1">
      <c r="A6" s="2"/>
      <c r="B6" s="13"/>
      <c r="C6" s="83" t="s">
        <v>52</v>
      </c>
      <c r="D6" s="83" t="s">
        <v>32</v>
      </c>
      <c r="E6" s="92" t="s">
        <v>33</v>
      </c>
      <c r="F6" s="93"/>
      <c r="G6" s="94"/>
      <c r="H6" s="83" t="s">
        <v>34</v>
      </c>
      <c r="I6" s="88" t="s">
        <v>38</v>
      </c>
      <c r="J6" s="89"/>
      <c r="K6" s="89"/>
      <c r="L6" s="90"/>
      <c r="M6" s="88" t="s">
        <v>39</v>
      </c>
      <c r="N6" s="89"/>
      <c r="O6" s="89"/>
      <c r="P6" s="90"/>
    </row>
    <row r="7" spans="1:16" s="3" customFormat="1" ht="30">
      <c r="A7" s="11" t="s">
        <v>31</v>
      </c>
      <c r="B7" s="14" t="s">
        <v>28</v>
      </c>
      <c r="C7" s="84"/>
      <c r="D7" s="84"/>
      <c r="E7" s="10" t="s">
        <v>35</v>
      </c>
      <c r="F7" s="10" t="s">
        <v>36</v>
      </c>
      <c r="G7" s="10" t="s">
        <v>37</v>
      </c>
      <c r="H7" s="84"/>
      <c r="I7" s="18" t="s">
        <v>40</v>
      </c>
      <c r="J7" s="18" t="s">
        <v>41</v>
      </c>
      <c r="K7" s="18" t="s">
        <v>42</v>
      </c>
      <c r="L7" s="18" t="s">
        <v>43</v>
      </c>
      <c r="M7" s="18" t="s">
        <v>44</v>
      </c>
      <c r="N7" s="18" t="s">
        <v>45</v>
      </c>
      <c r="O7" s="18" t="s">
        <v>46</v>
      </c>
      <c r="P7" s="18" t="s">
        <v>47</v>
      </c>
    </row>
    <row r="8" spans="1:16" s="21" customFormat="1" ht="15.75">
      <c r="A8" s="22">
        <v>1</v>
      </c>
      <c r="B8" s="19"/>
      <c r="C8" s="19">
        <v>2</v>
      </c>
      <c r="D8" s="20">
        <v>3</v>
      </c>
      <c r="E8" s="19">
        <v>4</v>
      </c>
      <c r="F8" s="19">
        <v>5</v>
      </c>
      <c r="G8" s="19">
        <v>6</v>
      </c>
      <c r="H8" s="20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9">
        <v>14</v>
      </c>
      <c r="P8" s="19">
        <v>15</v>
      </c>
    </row>
    <row r="9" spans="1:16" s="3" customFormat="1" ht="15.75">
      <c r="A9" s="11"/>
      <c r="B9" s="14"/>
      <c r="C9" s="6" t="s">
        <v>30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</row>
    <row r="10" spans="1:16" s="12" customFormat="1" ht="33" customHeight="1">
      <c r="A10" s="9"/>
      <c r="B10" s="13"/>
      <c r="C10" s="47"/>
      <c r="D10" s="15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5.75">
      <c r="A11" s="2"/>
      <c r="B11" s="13"/>
      <c r="C11" s="13"/>
      <c r="D11" s="1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.75">
      <c r="A12" s="2"/>
      <c r="B12" s="13"/>
      <c r="C12" s="1"/>
      <c r="D12" s="15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s="12" customFormat="1" ht="15.75">
      <c r="A13" s="9"/>
      <c r="B13" s="13"/>
      <c r="C13" s="13"/>
      <c r="D13" s="1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s="3" customFormat="1" ht="15.75">
      <c r="A14" s="2"/>
      <c r="B14" s="13"/>
      <c r="C14" s="4" t="s">
        <v>1</v>
      </c>
      <c r="D14" s="4"/>
      <c r="E14" s="24">
        <f aca="true" t="shared" si="0" ref="E14:P14">SUM(E10:E13)</f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</row>
    <row r="15" spans="1:16" s="3" customFormat="1" ht="15.75">
      <c r="A15" s="2"/>
      <c r="B15" s="13"/>
      <c r="C15" s="4" t="s">
        <v>29</v>
      </c>
      <c r="D15" s="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s="3" customFormat="1" ht="15.75">
      <c r="A16" s="2"/>
      <c r="B16" s="13"/>
      <c r="C16" s="13"/>
      <c r="D16" s="1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15.75">
      <c r="A17" s="2"/>
      <c r="B17" s="13"/>
      <c r="C17" s="13"/>
      <c r="D17" s="1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5.75">
      <c r="A18" s="2"/>
      <c r="B18" s="13"/>
      <c r="C18" s="13"/>
      <c r="D18" s="1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5.75">
      <c r="A19" s="2"/>
      <c r="B19" s="13"/>
      <c r="C19" s="13"/>
      <c r="D19" s="1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s="12" customFormat="1" ht="15.75">
      <c r="A20" s="9"/>
      <c r="B20" s="13"/>
      <c r="C20" s="13"/>
      <c r="D20" s="1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s="3" customFormat="1" ht="15.75">
      <c r="A21" s="2"/>
      <c r="B21" s="13"/>
      <c r="C21" s="13"/>
      <c r="D21" s="1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s="3" customFormat="1" ht="15.75">
      <c r="A22" s="2"/>
      <c r="B22" s="4"/>
      <c r="C22" s="4" t="s">
        <v>1</v>
      </c>
      <c r="D22" s="4"/>
      <c r="E22" s="24">
        <f aca="true" t="shared" si="1" ref="E22:P22">SUM(E16:E21)</f>
        <v>0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f t="shared" si="1"/>
        <v>0</v>
      </c>
      <c r="M22" s="24">
        <f t="shared" si="1"/>
        <v>0</v>
      </c>
      <c r="N22" s="24">
        <f t="shared" si="1"/>
        <v>0</v>
      </c>
      <c r="O22" s="24">
        <f t="shared" si="1"/>
        <v>0</v>
      </c>
      <c r="P22" s="24">
        <f t="shared" si="1"/>
        <v>0</v>
      </c>
    </row>
    <row r="23" spans="1:16" s="3" customFormat="1" ht="15.75">
      <c r="A23" s="2"/>
      <c r="B23" s="4"/>
      <c r="C23" s="4" t="s">
        <v>58</v>
      </c>
      <c r="D23" s="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9.5" customHeight="1">
      <c r="A24" s="2"/>
      <c r="B24" s="13"/>
      <c r="C24" s="13"/>
      <c r="D24" s="1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s="12" customFormat="1" ht="15.75">
      <c r="A25" s="9"/>
      <c r="B25" s="13"/>
      <c r="C25" s="13"/>
      <c r="D25" s="1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s="3" customFormat="1" ht="15.75">
      <c r="A26" s="2"/>
      <c r="B26" s="4"/>
      <c r="C26" s="4" t="s">
        <v>1</v>
      </c>
      <c r="D26" s="26"/>
      <c r="E26" s="24">
        <v>11.3</v>
      </c>
      <c r="F26" s="24">
        <v>13.1</v>
      </c>
      <c r="G26" s="24">
        <v>50.1</v>
      </c>
      <c r="H26" s="24">
        <v>452</v>
      </c>
      <c r="I26" s="24">
        <v>0.1</v>
      </c>
      <c r="J26" s="24">
        <v>9.7</v>
      </c>
      <c r="K26" s="24">
        <v>0.1</v>
      </c>
      <c r="L26" s="24">
        <v>1.7</v>
      </c>
      <c r="M26" s="24">
        <v>178</v>
      </c>
      <c r="N26" s="24">
        <v>225</v>
      </c>
      <c r="O26" s="24">
        <v>40</v>
      </c>
      <c r="P26" s="24">
        <v>2.1</v>
      </c>
    </row>
    <row r="27" spans="1:16" s="3" customFormat="1" ht="15.75">
      <c r="A27" s="2"/>
      <c r="B27" s="4"/>
      <c r="C27" s="4" t="s">
        <v>19</v>
      </c>
      <c r="D27" s="4"/>
      <c r="E27" s="24">
        <f>E14+E22+E26</f>
        <v>11.3</v>
      </c>
      <c r="F27" s="24">
        <f aca="true" t="shared" si="2" ref="F27:P27">F14+F22+F26</f>
        <v>13.1</v>
      </c>
      <c r="G27" s="24">
        <f t="shared" si="2"/>
        <v>50.1</v>
      </c>
      <c r="H27" s="24">
        <f t="shared" si="2"/>
        <v>452</v>
      </c>
      <c r="I27" s="24">
        <f t="shared" si="2"/>
        <v>0.1</v>
      </c>
      <c r="J27" s="24">
        <f t="shared" si="2"/>
        <v>9.7</v>
      </c>
      <c r="K27" s="24">
        <f t="shared" si="2"/>
        <v>0.1</v>
      </c>
      <c r="L27" s="24">
        <f t="shared" si="2"/>
        <v>1.7</v>
      </c>
      <c r="M27" s="24">
        <f t="shared" si="2"/>
        <v>178</v>
      </c>
      <c r="N27" s="24">
        <f t="shared" si="2"/>
        <v>225</v>
      </c>
      <c r="O27" s="24">
        <f t="shared" si="2"/>
        <v>40</v>
      </c>
      <c r="P27" s="24">
        <f t="shared" si="2"/>
        <v>2.1</v>
      </c>
    </row>
    <row r="28" spans="1:16" s="3" customFormat="1" ht="15.75">
      <c r="A28" s="35"/>
      <c r="B28" s="36"/>
      <c r="C28" s="36"/>
      <c r="D28" s="1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s="3" customFormat="1" ht="15.75">
      <c r="A29" s="35"/>
      <c r="B29" s="16"/>
      <c r="C29" s="16"/>
      <c r="D29" s="1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s="3" customFormat="1" ht="15.75">
      <c r="A30" s="35"/>
      <c r="B30" s="16"/>
      <c r="C30" s="16"/>
      <c r="D30" s="1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s="3" customFormat="1" ht="15.75">
      <c r="A31" s="35"/>
      <c r="B31" s="16"/>
      <c r="C31" s="16"/>
      <c r="D31" s="1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s="3" customFormat="1" ht="15.75">
      <c r="A32" s="35"/>
      <c r="B32" s="16"/>
      <c r="C32" s="16"/>
      <c r="D32" s="1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3" s="7" customFormat="1" ht="15.75">
      <c r="A33" s="12"/>
      <c r="B33" s="82" t="s">
        <v>59</v>
      </c>
      <c r="C33" s="82"/>
    </row>
    <row r="34" spans="1:3" s="7" customFormat="1" ht="15.75">
      <c r="A34" s="12"/>
      <c r="B34" s="78" t="s">
        <v>49</v>
      </c>
      <c r="C34" s="78"/>
    </row>
    <row r="35" spans="1:3" s="7" customFormat="1" ht="15.75">
      <c r="A35" s="12"/>
      <c r="B35" s="17" t="s">
        <v>50</v>
      </c>
      <c r="C35" s="17"/>
    </row>
    <row r="36" spans="1:3" s="7" customFormat="1" ht="15.75">
      <c r="A36" s="12"/>
      <c r="B36" s="17" t="s">
        <v>51</v>
      </c>
      <c r="C36" s="17"/>
    </row>
    <row r="37" spans="1:16" ht="31.5" customHeight="1">
      <c r="A37" s="2"/>
      <c r="B37" s="13"/>
      <c r="C37" s="83" t="s">
        <v>52</v>
      </c>
      <c r="D37" s="83" t="s">
        <v>32</v>
      </c>
      <c r="E37" s="92" t="s">
        <v>33</v>
      </c>
      <c r="F37" s="93"/>
      <c r="G37" s="94"/>
      <c r="H37" s="83" t="s">
        <v>34</v>
      </c>
      <c r="I37" s="88" t="s">
        <v>38</v>
      </c>
      <c r="J37" s="89"/>
      <c r="K37" s="89"/>
      <c r="L37" s="90"/>
      <c r="M37" s="88" t="s">
        <v>39</v>
      </c>
      <c r="N37" s="89"/>
      <c r="O37" s="89"/>
      <c r="P37" s="90"/>
    </row>
    <row r="38" spans="1:16" s="3" customFormat="1" ht="33.75" customHeight="1">
      <c r="A38" s="11" t="s">
        <v>31</v>
      </c>
      <c r="B38" s="14" t="s">
        <v>28</v>
      </c>
      <c r="C38" s="84"/>
      <c r="D38" s="84"/>
      <c r="E38" s="10" t="s">
        <v>35</v>
      </c>
      <c r="F38" s="10" t="s">
        <v>36</v>
      </c>
      <c r="G38" s="10" t="s">
        <v>37</v>
      </c>
      <c r="H38" s="84"/>
      <c r="I38" s="18" t="s">
        <v>40</v>
      </c>
      <c r="J38" s="18" t="s">
        <v>41</v>
      </c>
      <c r="K38" s="18" t="s">
        <v>42</v>
      </c>
      <c r="L38" s="18" t="s">
        <v>43</v>
      </c>
      <c r="M38" s="18" t="s">
        <v>44</v>
      </c>
      <c r="N38" s="18" t="s">
        <v>45</v>
      </c>
      <c r="O38" s="18" t="s">
        <v>46</v>
      </c>
      <c r="P38" s="18" t="s">
        <v>47</v>
      </c>
    </row>
    <row r="39" spans="1:16" s="21" customFormat="1" ht="15.75">
      <c r="A39" s="22">
        <v>1</v>
      </c>
      <c r="B39" s="19"/>
      <c r="C39" s="19">
        <v>2</v>
      </c>
      <c r="D39" s="20">
        <v>3</v>
      </c>
      <c r="E39" s="19">
        <v>4</v>
      </c>
      <c r="F39" s="19">
        <v>5</v>
      </c>
      <c r="G39" s="19">
        <v>6</v>
      </c>
      <c r="H39" s="20">
        <v>7</v>
      </c>
      <c r="I39" s="19">
        <v>8</v>
      </c>
      <c r="J39" s="19">
        <v>9</v>
      </c>
      <c r="K39" s="19">
        <v>10</v>
      </c>
      <c r="L39" s="19">
        <v>11</v>
      </c>
      <c r="M39" s="19">
        <v>12</v>
      </c>
      <c r="N39" s="19">
        <v>13</v>
      </c>
      <c r="O39" s="19">
        <v>14</v>
      </c>
      <c r="P39" s="19">
        <v>15</v>
      </c>
    </row>
    <row r="40" spans="1:16" s="3" customFormat="1" ht="18" customHeight="1">
      <c r="A40" s="11"/>
      <c r="B40" s="14"/>
      <c r="C40" s="6" t="s">
        <v>30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8"/>
    </row>
    <row r="41" spans="1:256" ht="17.25" customHeight="1">
      <c r="A41" s="28"/>
      <c r="B41" s="28"/>
      <c r="C41" s="28"/>
      <c r="D41" s="2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</row>
    <row r="42" spans="1:256" ht="18.75" customHeight="1">
      <c r="A42" s="28"/>
      <c r="B42" s="28"/>
      <c r="C42" s="28"/>
      <c r="D42" s="28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</row>
    <row r="43" spans="1:256" ht="17.25" customHeight="1">
      <c r="A43" s="28"/>
      <c r="B43" s="28"/>
      <c r="C43" s="28"/>
      <c r="D43" s="2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16" s="3" customFormat="1" ht="18.75" customHeight="1">
      <c r="A44" s="2"/>
      <c r="B44" s="32"/>
      <c r="C44" s="32" t="s">
        <v>1</v>
      </c>
      <c r="D44" s="32"/>
      <c r="E44" s="34">
        <f aca="true" t="shared" si="3" ref="E44:P44">SUM(E41:E43)</f>
        <v>0</v>
      </c>
      <c r="F44" s="34">
        <f t="shared" si="3"/>
        <v>0</v>
      </c>
      <c r="G44" s="34">
        <f t="shared" si="3"/>
        <v>0</v>
      </c>
      <c r="H44" s="34">
        <f t="shared" si="3"/>
        <v>0</v>
      </c>
      <c r="I44" s="34">
        <f t="shared" si="3"/>
        <v>0</v>
      </c>
      <c r="J44" s="34">
        <f t="shared" si="3"/>
        <v>0</v>
      </c>
      <c r="K44" s="34">
        <f t="shared" si="3"/>
        <v>0</v>
      </c>
      <c r="L44" s="34">
        <f t="shared" si="3"/>
        <v>0</v>
      </c>
      <c r="M44" s="34">
        <f t="shared" si="3"/>
        <v>0</v>
      </c>
      <c r="N44" s="34">
        <f t="shared" si="3"/>
        <v>0</v>
      </c>
      <c r="O44" s="34">
        <f t="shared" si="3"/>
        <v>0</v>
      </c>
      <c r="P44" s="34">
        <f t="shared" si="3"/>
        <v>0</v>
      </c>
    </row>
    <row r="45" spans="1:16" s="3" customFormat="1" ht="19.5" customHeight="1">
      <c r="A45" s="2"/>
      <c r="B45" s="4"/>
      <c r="C45" s="2" t="s">
        <v>29</v>
      </c>
      <c r="D45" s="2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21.75" customHeight="1">
      <c r="A46" s="2"/>
      <c r="B46" s="13"/>
      <c r="C46" s="1"/>
      <c r="D46" s="1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18" customHeight="1">
      <c r="A47" s="2"/>
      <c r="B47" s="13"/>
      <c r="C47" s="1"/>
      <c r="D47" s="1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ht="18.75" customHeight="1">
      <c r="A48" s="2"/>
      <c r="B48" s="13"/>
      <c r="C48" s="1"/>
      <c r="D48" s="1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18.75" customHeight="1">
      <c r="A49" s="2"/>
      <c r="B49" s="13"/>
      <c r="C49" s="1"/>
      <c r="D49" s="1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ht="18.75" customHeight="1">
      <c r="A50" s="2"/>
      <c r="B50" s="13"/>
      <c r="C50" s="1"/>
      <c r="D50" s="1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ht="32.25" customHeight="1">
      <c r="A51" s="2"/>
      <c r="B51" s="13"/>
      <c r="C51" s="14"/>
      <c r="D51" s="1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s="3" customFormat="1" ht="17.25" customHeight="1">
      <c r="A52" s="2"/>
      <c r="B52" s="4"/>
      <c r="C52" s="2" t="s">
        <v>1</v>
      </c>
      <c r="D52" s="4"/>
      <c r="E52" s="24">
        <f aca="true" t="shared" si="4" ref="E52:P52">SUM(E46:E51)</f>
        <v>0</v>
      </c>
      <c r="F52" s="24">
        <f t="shared" si="4"/>
        <v>0</v>
      </c>
      <c r="G52" s="24">
        <f t="shared" si="4"/>
        <v>0</v>
      </c>
      <c r="H52" s="24">
        <f t="shared" si="4"/>
        <v>0</v>
      </c>
      <c r="I52" s="24">
        <f t="shared" si="4"/>
        <v>0</v>
      </c>
      <c r="J52" s="24">
        <f t="shared" si="4"/>
        <v>0</v>
      </c>
      <c r="K52" s="24">
        <f t="shared" si="4"/>
        <v>0</v>
      </c>
      <c r="L52" s="24">
        <f t="shared" si="4"/>
        <v>0</v>
      </c>
      <c r="M52" s="24">
        <f t="shared" si="4"/>
        <v>0</v>
      </c>
      <c r="N52" s="24">
        <f t="shared" si="4"/>
        <v>0</v>
      </c>
      <c r="O52" s="24">
        <f t="shared" si="4"/>
        <v>0</v>
      </c>
      <c r="P52" s="24">
        <f t="shared" si="4"/>
        <v>0</v>
      </c>
    </row>
    <row r="53" spans="1:16" s="3" customFormat="1" ht="18" customHeight="1">
      <c r="A53" s="2"/>
      <c r="B53" s="4"/>
      <c r="C53" s="2" t="s">
        <v>58</v>
      </c>
      <c r="D53" s="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18.75" customHeight="1">
      <c r="A54" s="2"/>
      <c r="B54" s="13"/>
      <c r="C54" s="1"/>
      <c r="D54" s="1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 ht="19.5" customHeight="1">
      <c r="A55" s="2"/>
      <c r="B55" s="13"/>
      <c r="C55" s="1"/>
      <c r="D55" s="1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6" s="3" customFormat="1" ht="17.25" customHeight="1">
      <c r="A56" s="2"/>
      <c r="B56" s="4"/>
      <c r="C56" s="2" t="s">
        <v>1</v>
      </c>
      <c r="D56" s="4"/>
      <c r="E56" s="24">
        <f aca="true" t="shared" si="5" ref="E56:P56">SUM(E54:E55)</f>
        <v>0</v>
      </c>
      <c r="F56" s="24">
        <f t="shared" si="5"/>
        <v>0</v>
      </c>
      <c r="G56" s="24">
        <f t="shared" si="5"/>
        <v>0</v>
      </c>
      <c r="H56" s="24">
        <f t="shared" si="5"/>
        <v>0</v>
      </c>
      <c r="I56" s="24">
        <f t="shared" si="5"/>
        <v>0</v>
      </c>
      <c r="J56" s="24">
        <f t="shared" si="5"/>
        <v>0</v>
      </c>
      <c r="K56" s="24">
        <f t="shared" si="5"/>
        <v>0</v>
      </c>
      <c r="L56" s="24">
        <f t="shared" si="5"/>
        <v>0</v>
      </c>
      <c r="M56" s="24">
        <f t="shared" si="5"/>
        <v>0</v>
      </c>
      <c r="N56" s="24">
        <f t="shared" si="5"/>
        <v>0</v>
      </c>
      <c r="O56" s="24">
        <f t="shared" si="5"/>
        <v>0</v>
      </c>
      <c r="P56" s="24">
        <f t="shared" si="5"/>
        <v>0</v>
      </c>
    </row>
    <row r="57" spans="1:16" s="3" customFormat="1" ht="19.5" customHeight="1">
      <c r="A57" s="2"/>
      <c r="B57" s="4"/>
      <c r="C57" s="2" t="s">
        <v>19</v>
      </c>
      <c r="D57" s="4"/>
      <c r="E57" s="24">
        <f>E44+E52+E56</f>
        <v>0</v>
      </c>
      <c r="F57" s="24">
        <f aca="true" t="shared" si="6" ref="F57:P57">F44+F52+F56</f>
        <v>0</v>
      </c>
      <c r="G57" s="24">
        <f t="shared" si="6"/>
        <v>0</v>
      </c>
      <c r="H57" s="24">
        <f t="shared" si="6"/>
        <v>0</v>
      </c>
      <c r="I57" s="24">
        <f t="shared" si="6"/>
        <v>0</v>
      </c>
      <c r="J57" s="24">
        <f t="shared" si="6"/>
        <v>0</v>
      </c>
      <c r="K57" s="24">
        <f t="shared" si="6"/>
        <v>0</v>
      </c>
      <c r="L57" s="24">
        <f t="shared" si="6"/>
        <v>0</v>
      </c>
      <c r="M57" s="24">
        <f t="shared" si="6"/>
        <v>0</v>
      </c>
      <c r="N57" s="24">
        <f t="shared" si="6"/>
        <v>0</v>
      </c>
      <c r="O57" s="24">
        <f t="shared" si="6"/>
        <v>0</v>
      </c>
      <c r="P57" s="24">
        <f t="shared" si="6"/>
        <v>0</v>
      </c>
    </row>
    <row r="58" spans="1:16" ht="18.75" customHeight="1">
      <c r="A58" s="2"/>
      <c r="B58" s="13"/>
      <c r="C58" s="1"/>
      <c r="D58" s="1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 ht="18.75" customHeight="1">
      <c r="A59" s="35"/>
      <c r="B59" s="40"/>
      <c r="C59" s="41"/>
      <c r="D59" s="41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</row>
    <row r="60" spans="1:16" ht="18.75" customHeight="1">
      <c r="A60" s="35"/>
      <c r="B60" s="40"/>
      <c r="C60" s="41"/>
      <c r="D60" s="41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</row>
    <row r="61" spans="1:16" ht="18.75" customHeight="1">
      <c r="A61" s="35"/>
      <c r="B61" s="40"/>
      <c r="C61" s="41"/>
      <c r="D61" s="41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</row>
    <row r="62" spans="1:16" ht="18.75" customHeight="1">
      <c r="A62" s="35"/>
      <c r="B62" s="40"/>
      <c r="C62" s="41"/>
      <c r="D62" s="41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</row>
    <row r="63" spans="1:2" ht="15.75">
      <c r="A63" s="3"/>
      <c r="B63" s="7"/>
    </row>
    <row r="64" spans="1:3" s="7" customFormat="1" ht="15.75">
      <c r="A64" s="12"/>
      <c r="B64" s="82" t="s">
        <v>63</v>
      </c>
      <c r="C64" s="82"/>
    </row>
    <row r="65" spans="1:3" s="7" customFormat="1" ht="15.75">
      <c r="A65" s="12"/>
      <c r="B65" s="17" t="s">
        <v>49</v>
      </c>
      <c r="C65" s="17"/>
    </row>
    <row r="66" spans="1:3" s="7" customFormat="1" ht="15.75">
      <c r="A66" s="12"/>
      <c r="B66" s="17" t="s">
        <v>50</v>
      </c>
      <c r="C66" s="17"/>
    </row>
    <row r="67" spans="1:3" s="7" customFormat="1" ht="15.75">
      <c r="A67" s="12"/>
      <c r="B67" s="17" t="s">
        <v>51</v>
      </c>
      <c r="C67" s="17"/>
    </row>
    <row r="68" spans="1:16" ht="31.5" customHeight="1">
      <c r="A68" s="2"/>
      <c r="B68" s="13"/>
      <c r="C68" s="83" t="s">
        <v>52</v>
      </c>
      <c r="D68" s="83" t="s">
        <v>32</v>
      </c>
      <c r="E68" s="92" t="s">
        <v>33</v>
      </c>
      <c r="F68" s="93"/>
      <c r="G68" s="94"/>
      <c r="H68" s="83" t="s">
        <v>34</v>
      </c>
      <c r="I68" s="88" t="s">
        <v>38</v>
      </c>
      <c r="J68" s="89"/>
      <c r="K68" s="89"/>
      <c r="L68" s="90"/>
      <c r="M68" s="88" t="s">
        <v>39</v>
      </c>
      <c r="N68" s="89"/>
      <c r="O68" s="89"/>
      <c r="P68" s="90"/>
    </row>
    <row r="69" spans="1:16" s="3" customFormat="1" ht="30">
      <c r="A69" s="11" t="s">
        <v>31</v>
      </c>
      <c r="B69" s="14" t="s">
        <v>28</v>
      </c>
      <c r="C69" s="84"/>
      <c r="D69" s="84"/>
      <c r="E69" s="10" t="s">
        <v>35</v>
      </c>
      <c r="F69" s="10" t="s">
        <v>36</v>
      </c>
      <c r="G69" s="10" t="s">
        <v>37</v>
      </c>
      <c r="H69" s="84"/>
      <c r="I69" s="18" t="s">
        <v>40</v>
      </c>
      <c r="J69" s="18" t="s">
        <v>41</v>
      </c>
      <c r="K69" s="18" t="s">
        <v>42</v>
      </c>
      <c r="L69" s="18" t="s">
        <v>43</v>
      </c>
      <c r="M69" s="18" t="s">
        <v>44</v>
      </c>
      <c r="N69" s="18" t="s">
        <v>45</v>
      </c>
      <c r="O69" s="18" t="s">
        <v>46</v>
      </c>
      <c r="P69" s="18" t="s">
        <v>47</v>
      </c>
    </row>
    <row r="70" spans="1:16" s="21" customFormat="1" ht="20.25" customHeight="1">
      <c r="A70" s="22">
        <v>1</v>
      </c>
      <c r="B70" s="19"/>
      <c r="C70" s="19">
        <v>2</v>
      </c>
      <c r="D70" s="20">
        <v>3</v>
      </c>
      <c r="E70" s="19">
        <v>4</v>
      </c>
      <c r="F70" s="19">
        <v>5</v>
      </c>
      <c r="G70" s="19">
        <v>6</v>
      </c>
      <c r="H70" s="20">
        <v>7</v>
      </c>
      <c r="I70" s="19">
        <v>8</v>
      </c>
      <c r="J70" s="19">
        <v>9</v>
      </c>
      <c r="K70" s="19">
        <v>10</v>
      </c>
      <c r="L70" s="19">
        <v>11</v>
      </c>
      <c r="M70" s="19">
        <v>12</v>
      </c>
      <c r="N70" s="19">
        <v>13</v>
      </c>
      <c r="O70" s="19">
        <v>14</v>
      </c>
      <c r="P70" s="19">
        <v>15</v>
      </c>
    </row>
    <row r="71" spans="1:16" s="3" customFormat="1" ht="20.25" customHeight="1">
      <c r="A71" s="11"/>
      <c r="B71" s="14"/>
      <c r="C71" s="6" t="s">
        <v>30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8"/>
    </row>
    <row r="72" spans="1:16" ht="23.25" customHeight="1">
      <c r="A72" s="2"/>
      <c r="B72" s="13"/>
      <c r="C72" s="13"/>
      <c r="D72" s="1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1:16" s="12" customFormat="1" ht="21" customHeight="1">
      <c r="A73" s="9"/>
      <c r="B73" s="13"/>
      <c r="C73" s="13"/>
      <c r="D73" s="1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1:16" ht="21" customHeight="1">
      <c r="A74" s="2"/>
      <c r="B74" s="13"/>
      <c r="C74" s="13"/>
      <c r="D74" s="4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1:16" s="12" customFormat="1" ht="24" customHeight="1">
      <c r="A75" s="9"/>
      <c r="B75" s="13"/>
      <c r="C75" s="13"/>
      <c r="D75" s="1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1:16" s="3" customFormat="1" ht="22.5" customHeight="1">
      <c r="A76" s="2"/>
      <c r="B76" s="4"/>
      <c r="C76" s="4" t="s">
        <v>1</v>
      </c>
      <c r="D76" s="4"/>
      <c r="E76" s="24">
        <f aca="true" t="shared" si="7" ref="E76:P76">SUM(E73:E102)</f>
        <v>12.429999999999998</v>
      </c>
      <c r="F76" s="24">
        <f t="shared" si="7"/>
        <v>22.06</v>
      </c>
      <c r="G76" s="24">
        <f t="shared" si="7"/>
        <v>121.58</v>
      </c>
      <c r="H76" s="24">
        <f t="shared" si="7"/>
        <v>739</v>
      </c>
      <c r="I76" s="24">
        <f t="shared" si="7"/>
        <v>0.1</v>
      </c>
      <c r="J76" s="24">
        <f t="shared" si="7"/>
        <v>1.9</v>
      </c>
      <c r="K76" s="24">
        <f t="shared" si="7"/>
        <v>0.30000000000000004</v>
      </c>
      <c r="L76" s="24">
        <f t="shared" si="7"/>
        <v>2.2</v>
      </c>
      <c r="M76" s="24">
        <f t="shared" si="7"/>
        <v>250.98</v>
      </c>
      <c r="N76" s="24">
        <f t="shared" si="7"/>
        <v>243</v>
      </c>
      <c r="O76" s="24">
        <f t="shared" si="7"/>
        <v>95.38</v>
      </c>
      <c r="P76" s="24">
        <f t="shared" si="7"/>
        <v>3.6</v>
      </c>
    </row>
    <row r="77" spans="1:16" s="3" customFormat="1" ht="19.5" customHeight="1">
      <c r="A77" s="2"/>
      <c r="B77" s="13"/>
      <c r="C77" s="4" t="s">
        <v>29</v>
      </c>
      <c r="D77" s="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1:16" ht="30.75" customHeight="1">
      <c r="A78" s="2"/>
      <c r="B78" s="13"/>
      <c r="C78" s="14"/>
      <c r="D78" s="1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5"/>
    </row>
    <row r="79" spans="1:16" ht="18" customHeight="1">
      <c r="A79" s="2"/>
      <c r="B79" s="13"/>
      <c r="C79" s="1"/>
      <c r="D79" s="1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1:16" ht="18.75" customHeight="1">
      <c r="A80" s="2"/>
      <c r="B80" s="13"/>
      <c r="C80" s="1"/>
      <c r="D80" s="1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1:16" ht="19.5" customHeight="1">
      <c r="A81" s="2"/>
      <c r="B81" s="13"/>
      <c r="C81" s="13"/>
      <c r="D81" s="1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1:16" s="12" customFormat="1" ht="20.25" customHeight="1">
      <c r="A82" s="9"/>
      <c r="B82" s="13"/>
      <c r="C82" s="13"/>
      <c r="D82" s="1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1:16" ht="31.5" customHeight="1">
      <c r="A83" s="2"/>
      <c r="B83" s="13"/>
      <c r="C83" s="14"/>
      <c r="D83" s="1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1:16" s="3" customFormat="1" ht="22.5" customHeight="1">
      <c r="A84" s="2"/>
      <c r="B84" s="4"/>
      <c r="C84" s="4" t="s">
        <v>1</v>
      </c>
      <c r="D84" s="4"/>
      <c r="E84" s="24">
        <f>SUM(E78:E83)</f>
        <v>0</v>
      </c>
      <c r="F84" s="24">
        <f aca="true" t="shared" si="8" ref="F84:P84">SUM(F78:F83)</f>
        <v>0</v>
      </c>
      <c r="G84" s="24">
        <f t="shared" si="8"/>
        <v>0</v>
      </c>
      <c r="H84" s="24">
        <f t="shared" si="8"/>
        <v>0</v>
      </c>
      <c r="I84" s="24">
        <f t="shared" si="8"/>
        <v>0</v>
      </c>
      <c r="J84" s="24">
        <f t="shared" si="8"/>
        <v>0</v>
      </c>
      <c r="K84" s="24">
        <f t="shared" si="8"/>
        <v>0</v>
      </c>
      <c r="L84" s="24">
        <f t="shared" si="8"/>
        <v>0</v>
      </c>
      <c r="M84" s="24">
        <f t="shared" si="8"/>
        <v>0</v>
      </c>
      <c r="N84" s="24">
        <f t="shared" si="8"/>
        <v>0</v>
      </c>
      <c r="O84" s="24">
        <f t="shared" si="8"/>
        <v>0</v>
      </c>
      <c r="P84" s="24">
        <f t="shared" si="8"/>
        <v>0</v>
      </c>
    </row>
    <row r="85" spans="1:16" s="12" customFormat="1" ht="21.75" customHeight="1">
      <c r="A85" s="9"/>
      <c r="B85" s="13"/>
      <c r="C85" s="13"/>
      <c r="D85" s="1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1:16" ht="23.25" customHeight="1">
      <c r="A86" s="2"/>
      <c r="B86" s="13"/>
      <c r="C86" s="13"/>
      <c r="D86" s="1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1:16" s="3" customFormat="1" ht="23.25" customHeight="1">
      <c r="A87" s="2"/>
      <c r="B87" s="4"/>
      <c r="C87" s="4" t="s">
        <v>1</v>
      </c>
      <c r="D87" s="4"/>
      <c r="E87" s="24">
        <f aca="true" t="shared" si="9" ref="E87:P87">SUM(E85:E86)</f>
        <v>0</v>
      </c>
      <c r="F87" s="24">
        <f t="shared" si="9"/>
        <v>0</v>
      </c>
      <c r="G87" s="24">
        <f t="shared" si="9"/>
        <v>0</v>
      </c>
      <c r="H87" s="24">
        <f t="shared" si="9"/>
        <v>0</v>
      </c>
      <c r="I87" s="24">
        <f t="shared" si="9"/>
        <v>0</v>
      </c>
      <c r="J87" s="24">
        <f t="shared" si="9"/>
        <v>0</v>
      </c>
      <c r="K87" s="24">
        <f t="shared" si="9"/>
        <v>0</v>
      </c>
      <c r="L87" s="24">
        <f t="shared" si="9"/>
        <v>0</v>
      </c>
      <c r="M87" s="24">
        <f t="shared" si="9"/>
        <v>0</v>
      </c>
      <c r="N87" s="24">
        <f t="shared" si="9"/>
        <v>0</v>
      </c>
      <c r="O87" s="24">
        <f t="shared" si="9"/>
        <v>0</v>
      </c>
      <c r="P87" s="24">
        <f t="shared" si="9"/>
        <v>0</v>
      </c>
    </row>
    <row r="88" spans="1:16" s="3" customFormat="1" ht="22.5" customHeight="1">
      <c r="A88" s="2"/>
      <c r="B88" s="2"/>
      <c r="C88" s="4" t="s">
        <v>19</v>
      </c>
      <c r="D88" s="4"/>
      <c r="E88" s="24">
        <f>E76+E84+E87</f>
        <v>61.91</v>
      </c>
      <c r="F88" s="24">
        <f aca="true" t="shared" si="10" ref="F88:P88">F76+F84+F87</f>
        <v>69.13999999999999</v>
      </c>
      <c r="G88" s="24">
        <f t="shared" si="10"/>
        <v>274.63</v>
      </c>
      <c r="H88" s="24">
        <f t="shared" si="10"/>
        <v>1604.8999999999999</v>
      </c>
      <c r="I88" s="24">
        <f t="shared" si="10"/>
        <v>0.74</v>
      </c>
      <c r="J88" s="24">
        <f t="shared" si="10"/>
        <v>30.1</v>
      </c>
      <c r="K88" s="24">
        <f t="shared" si="10"/>
        <v>30.100000000000005</v>
      </c>
      <c r="L88" s="24">
        <f t="shared" si="10"/>
        <v>6.470000000000001</v>
      </c>
      <c r="M88" s="24">
        <f t="shared" si="10"/>
        <v>602.9799999999999</v>
      </c>
      <c r="N88" s="24">
        <f t="shared" si="10"/>
        <v>1069.35</v>
      </c>
      <c r="O88" s="24">
        <f t="shared" si="10"/>
        <v>328.98</v>
      </c>
      <c r="P88" s="24">
        <f t="shared" si="10"/>
        <v>15.559999999999999</v>
      </c>
    </row>
    <row r="89" spans="1:16" s="3" customFormat="1" ht="22.5" customHeight="1">
      <c r="A89" s="35"/>
      <c r="B89" s="35"/>
      <c r="C89" s="16"/>
      <c r="D89" s="16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</row>
    <row r="90" spans="1:3" s="7" customFormat="1" ht="15.75">
      <c r="A90" s="12"/>
      <c r="B90" s="82" t="s">
        <v>67</v>
      </c>
      <c r="C90" s="82"/>
    </row>
    <row r="91" spans="1:3" s="7" customFormat="1" ht="15.75">
      <c r="A91" s="12"/>
      <c r="B91" s="17" t="s">
        <v>49</v>
      </c>
      <c r="C91" s="17"/>
    </row>
    <row r="92" spans="1:3" s="7" customFormat="1" ht="15.75">
      <c r="A92" s="12"/>
      <c r="B92" s="17" t="s">
        <v>50</v>
      </c>
      <c r="C92" s="17"/>
    </row>
    <row r="93" spans="1:3" s="7" customFormat="1" ht="15.75">
      <c r="A93" s="12"/>
      <c r="B93" s="17" t="s">
        <v>51</v>
      </c>
      <c r="C93" s="17"/>
    </row>
    <row r="94" spans="1:16" ht="31.5" customHeight="1">
      <c r="A94" s="2"/>
      <c r="B94" s="13"/>
      <c r="C94" s="83" t="s">
        <v>52</v>
      </c>
      <c r="D94" s="83" t="s">
        <v>32</v>
      </c>
      <c r="E94" s="92" t="s">
        <v>33</v>
      </c>
      <c r="F94" s="93"/>
      <c r="G94" s="94"/>
      <c r="H94" s="83" t="s">
        <v>34</v>
      </c>
      <c r="I94" s="88" t="s">
        <v>38</v>
      </c>
      <c r="J94" s="89"/>
      <c r="K94" s="89"/>
      <c r="L94" s="90"/>
      <c r="M94" s="88" t="s">
        <v>39</v>
      </c>
      <c r="N94" s="89"/>
      <c r="O94" s="89"/>
      <c r="P94" s="90"/>
    </row>
    <row r="95" spans="1:16" s="3" customFormat="1" ht="39" customHeight="1">
      <c r="A95" s="11" t="s">
        <v>31</v>
      </c>
      <c r="B95" s="14" t="s">
        <v>28</v>
      </c>
      <c r="C95" s="84"/>
      <c r="D95" s="84"/>
      <c r="E95" s="10" t="s">
        <v>35</v>
      </c>
      <c r="F95" s="10" t="s">
        <v>36</v>
      </c>
      <c r="G95" s="10" t="s">
        <v>37</v>
      </c>
      <c r="H95" s="84"/>
      <c r="I95" s="18" t="s">
        <v>40</v>
      </c>
      <c r="J95" s="18" t="s">
        <v>41</v>
      </c>
      <c r="K95" s="18" t="s">
        <v>42</v>
      </c>
      <c r="L95" s="18" t="s">
        <v>43</v>
      </c>
      <c r="M95" s="18" t="s">
        <v>44</v>
      </c>
      <c r="N95" s="18" t="s">
        <v>45</v>
      </c>
      <c r="O95" s="18" t="s">
        <v>46</v>
      </c>
      <c r="P95" s="18" t="s">
        <v>47</v>
      </c>
    </row>
    <row r="96" spans="1:16" s="21" customFormat="1" ht="15.75">
      <c r="A96" s="22">
        <v>1</v>
      </c>
      <c r="B96" s="19"/>
      <c r="C96" s="19">
        <v>2</v>
      </c>
      <c r="D96" s="20">
        <v>3</v>
      </c>
      <c r="E96" s="19">
        <v>4</v>
      </c>
      <c r="F96" s="19">
        <v>5</v>
      </c>
      <c r="G96" s="19">
        <v>6</v>
      </c>
      <c r="H96" s="20">
        <v>7</v>
      </c>
      <c r="I96" s="19">
        <v>8</v>
      </c>
      <c r="J96" s="19">
        <v>9</v>
      </c>
      <c r="K96" s="19">
        <v>10</v>
      </c>
      <c r="L96" s="19">
        <v>11</v>
      </c>
      <c r="M96" s="19">
        <v>12</v>
      </c>
      <c r="N96" s="19">
        <v>13</v>
      </c>
      <c r="O96" s="19">
        <v>14</v>
      </c>
      <c r="P96" s="19">
        <v>15</v>
      </c>
    </row>
    <row r="97" spans="1:16" s="3" customFormat="1" ht="21.75" customHeight="1">
      <c r="A97" s="11"/>
      <c r="B97" s="14"/>
      <c r="C97" s="6" t="s">
        <v>30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8"/>
    </row>
    <row r="98" spans="1:16" ht="21.75" customHeight="1">
      <c r="A98" s="2"/>
      <c r="B98" s="13"/>
      <c r="C98" s="13"/>
      <c r="D98" s="1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1:16" ht="20.25" customHeight="1">
      <c r="A99" s="2"/>
      <c r="B99" s="13"/>
      <c r="C99" s="13"/>
      <c r="D99" s="1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1:16" ht="15.75">
      <c r="A100" s="2"/>
      <c r="B100" s="13"/>
      <c r="C100" s="13"/>
      <c r="D100" s="1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1:16" s="12" customFormat="1" ht="19.5" customHeight="1">
      <c r="A101" s="9"/>
      <c r="B101" s="13"/>
      <c r="C101" s="13"/>
      <c r="D101" s="15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1:16" s="12" customFormat="1" ht="19.5" customHeight="1">
      <c r="A102" s="9"/>
      <c r="B102" s="13"/>
      <c r="C102" s="13"/>
      <c r="D102" s="1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1:16" s="3" customFormat="1" ht="21" customHeight="1">
      <c r="A103" s="2"/>
      <c r="B103" s="4"/>
      <c r="C103" s="4" t="s">
        <v>1</v>
      </c>
      <c r="D103" s="4"/>
      <c r="E103" s="24">
        <f aca="true" t="shared" si="11" ref="E103:P103">SUM(E72:E101)</f>
        <v>23.3</v>
      </c>
      <c r="F103" s="24">
        <f t="shared" si="11"/>
        <v>10.399999999999999</v>
      </c>
      <c r="G103" s="24">
        <f t="shared" si="11"/>
        <v>72.1</v>
      </c>
      <c r="H103" s="24">
        <f t="shared" si="11"/>
        <v>428.8</v>
      </c>
      <c r="I103" s="24">
        <f t="shared" si="11"/>
        <v>0.35</v>
      </c>
      <c r="J103" s="24">
        <f t="shared" si="11"/>
        <v>16</v>
      </c>
      <c r="K103" s="24">
        <f t="shared" si="11"/>
        <v>0.4</v>
      </c>
      <c r="L103" s="24">
        <f t="shared" si="11"/>
        <v>2.1</v>
      </c>
      <c r="M103" s="24">
        <f t="shared" si="11"/>
        <v>266.9</v>
      </c>
      <c r="N103" s="24">
        <f t="shared" si="11"/>
        <v>283.8</v>
      </c>
      <c r="O103" s="24">
        <f t="shared" si="11"/>
        <v>119.9</v>
      </c>
      <c r="P103" s="24">
        <f t="shared" si="11"/>
        <v>4.7</v>
      </c>
    </row>
    <row r="104" spans="1:16" s="3" customFormat="1" ht="24.75" customHeight="1">
      <c r="A104" s="2"/>
      <c r="B104" s="4"/>
      <c r="C104" s="4" t="s">
        <v>29</v>
      </c>
      <c r="D104" s="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7"/>
      <c r="P104" s="24"/>
    </row>
    <row r="105" spans="1:16" s="3" customFormat="1" ht="30" customHeight="1">
      <c r="A105" s="2"/>
      <c r="B105" s="13"/>
      <c r="C105" s="14"/>
      <c r="D105" s="1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1:16" ht="19.5" customHeight="1">
      <c r="A106" s="2"/>
      <c r="B106" s="13"/>
      <c r="C106" s="13"/>
      <c r="D106" s="1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1:16" ht="20.25" customHeight="1">
      <c r="A107" s="2"/>
      <c r="B107" s="13"/>
      <c r="C107" s="13"/>
      <c r="D107" s="1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1:16" ht="20.25" customHeight="1">
      <c r="A108" s="2"/>
      <c r="B108" s="13"/>
      <c r="C108" s="13"/>
      <c r="D108" s="1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1:16" s="12" customFormat="1" ht="21" customHeight="1">
      <c r="A109" s="9"/>
      <c r="B109" s="13"/>
      <c r="C109" s="13"/>
      <c r="D109" s="1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1:16" ht="20.25" customHeight="1">
      <c r="A110" s="2"/>
      <c r="B110" s="13"/>
      <c r="C110" s="13"/>
      <c r="D110" s="1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1:16" s="3" customFormat="1" ht="22.5" customHeight="1">
      <c r="A111" s="2"/>
      <c r="B111" s="4"/>
      <c r="C111" s="4" t="s">
        <v>1</v>
      </c>
      <c r="D111" s="4"/>
      <c r="E111" s="24">
        <f aca="true" t="shared" si="12" ref="E111:P111">SUM(E105:E110)</f>
        <v>0</v>
      </c>
      <c r="F111" s="24">
        <f t="shared" si="12"/>
        <v>0</v>
      </c>
      <c r="G111" s="24">
        <f t="shared" si="12"/>
        <v>0</v>
      </c>
      <c r="H111" s="24">
        <f t="shared" si="12"/>
        <v>0</v>
      </c>
      <c r="I111" s="24">
        <f t="shared" si="12"/>
        <v>0</v>
      </c>
      <c r="J111" s="24">
        <f t="shared" si="12"/>
        <v>0</v>
      </c>
      <c r="K111" s="24">
        <f t="shared" si="12"/>
        <v>0</v>
      </c>
      <c r="L111" s="24">
        <f t="shared" si="12"/>
        <v>0</v>
      </c>
      <c r="M111" s="24">
        <f t="shared" si="12"/>
        <v>0</v>
      </c>
      <c r="N111" s="24">
        <f t="shared" si="12"/>
        <v>0</v>
      </c>
      <c r="O111" s="24">
        <f t="shared" si="12"/>
        <v>0</v>
      </c>
      <c r="P111" s="24">
        <f t="shared" si="12"/>
        <v>0</v>
      </c>
    </row>
    <row r="112" spans="1:16" s="3" customFormat="1" ht="21.75" customHeight="1">
      <c r="A112" s="2"/>
      <c r="B112" s="4"/>
      <c r="C112" s="4" t="s">
        <v>58</v>
      </c>
      <c r="D112" s="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</row>
    <row r="113" spans="1:16" ht="23.25" customHeight="1">
      <c r="A113" s="2"/>
      <c r="B113" s="13"/>
      <c r="C113" s="13"/>
      <c r="D113" s="1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1:16" s="12" customFormat="1" ht="24" customHeight="1">
      <c r="A114" s="9"/>
      <c r="B114" s="13"/>
      <c r="C114" s="13"/>
      <c r="D114" s="1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1:16" s="3" customFormat="1" ht="25.5" customHeight="1">
      <c r="A115" s="2"/>
      <c r="B115" s="4"/>
      <c r="C115" s="4" t="s">
        <v>1</v>
      </c>
      <c r="D115" s="4"/>
      <c r="E115" s="24">
        <f aca="true" t="shared" si="13" ref="E115:P115">SUM(E113:E114)</f>
        <v>0</v>
      </c>
      <c r="F115" s="24">
        <f t="shared" si="13"/>
        <v>0</v>
      </c>
      <c r="G115" s="24">
        <f t="shared" si="13"/>
        <v>0</v>
      </c>
      <c r="H115" s="24">
        <f t="shared" si="13"/>
        <v>0</v>
      </c>
      <c r="I115" s="24">
        <f t="shared" si="13"/>
        <v>0</v>
      </c>
      <c r="J115" s="24">
        <f t="shared" si="13"/>
        <v>0</v>
      </c>
      <c r="K115" s="24">
        <f t="shared" si="13"/>
        <v>0</v>
      </c>
      <c r="L115" s="24">
        <f t="shared" si="13"/>
        <v>0</v>
      </c>
      <c r="M115" s="24">
        <f t="shared" si="13"/>
        <v>0</v>
      </c>
      <c r="N115" s="24">
        <f t="shared" si="13"/>
        <v>0</v>
      </c>
      <c r="O115" s="24">
        <f t="shared" si="13"/>
        <v>0</v>
      </c>
      <c r="P115" s="24">
        <f t="shared" si="13"/>
        <v>0</v>
      </c>
    </row>
    <row r="116" spans="1:16" s="3" customFormat="1" ht="24.75" customHeight="1">
      <c r="A116" s="2"/>
      <c r="B116" s="4"/>
      <c r="C116" s="6" t="s">
        <v>19</v>
      </c>
      <c r="D116" s="4"/>
      <c r="E116" s="24">
        <f>E103+E111+E115</f>
        <v>51.959999999999994</v>
      </c>
      <c r="F116" s="24">
        <f aca="true" t="shared" si="14" ref="F116:P116">F103+F111+F115</f>
        <v>43.82</v>
      </c>
      <c r="G116" s="24">
        <f t="shared" si="14"/>
        <v>234.66999999999996</v>
      </c>
      <c r="H116" s="24">
        <f t="shared" si="14"/>
        <v>1448</v>
      </c>
      <c r="I116" s="24">
        <f t="shared" si="14"/>
        <v>1.02</v>
      </c>
      <c r="J116" s="24">
        <f t="shared" si="14"/>
        <v>46.95</v>
      </c>
      <c r="K116" s="24">
        <f t="shared" si="14"/>
        <v>0.6</v>
      </c>
      <c r="L116" s="24">
        <f t="shared" si="14"/>
        <v>7.7700000000000005</v>
      </c>
      <c r="M116" s="24">
        <f t="shared" si="14"/>
        <v>586.39</v>
      </c>
      <c r="N116" s="24">
        <f t="shared" si="14"/>
        <v>1172.6</v>
      </c>
      <c r="O116" s="24">
        <f t="shared" si="14"/>
        <v>301.59999999999997</v>
      </c>
      <c r="P116" s="24">
        <f t="shared" si="14"/>
        <v>163.72000000000003</v>
      </c>
    </row>
    <row r="117" spans="1:3" s="7" customFormat="1" ht="15.75">
      <c r="A117" s="12"/>
      <c r="B117" s="82" t="s">
        <v>68</v>
      </c>
      <c r="C117" s="82"/>
    </row>
    <row r="118" spans="1:3" s="7" customFormat="1" ht="15.75">
      <c r="A118" s="12"/>
      <c r="B118" s="17" t="s">
        <v>49</v>
      </c>
      <c r="C118" s="17"/>
    </row>
    <row r="119" spans="1:3" s="7" customFormat="1" ht="15.75">
      <c r="A119" s="12"/>
      <c r="B119" s="17" t="s">
        <v>50</v>
      </c>
      <c r="C119" s="17"/>
    </row>
    <row r="120" spans="1:3" s="7" customFormat="1" ht="15.75">
      <c r="A120" s="12"/>
      <c r="B120" s="17" t="s">
        <v>51</v>
      </c>
      <c r="C120" s="17"/>
    </row>
    <row r="121" spans="1:16" ht="31.5" customHeight="1">
      <c r="A121" s="2"/>
      <c r="B121" s="13"/>
      <c r="C121" s="83" t="s">
        <v>52</v>
      </c>
      <c r="D121" s="83" t="s">
        <v>32</v>
      </c>
      <c r="E121" s="92" t="s">
        <v>33</v>
      </c>
      <c r="F121" s="93"/>
      <c r="G121" s="94"/>
      <c r="H121" s="83" t="s">
        <v>34</v>
      </c>
      <c r="I121" s="88" t="s">
        <v>38</v>
      </c>
      <c r="J121" s="89"/>
      <c r="K121" s="89"/>
      <c r="L121" s="90"/>
      <c r="M121" s="88" t="s">
        <v>39</v>
      </c>
      <c r="N121" s="89"/>
      <c r="O121" s="89"/>
      <c r="P121" s="90"/>
    </row>
    <row r="122" spans="1:16" s="3" customFormat="1" ht="35.25" customHeight="1">
      <c r="A122" s="11" t="s">
        <v>31</v>
      </c>
      <c r="B122" s="14" t="s">
        <v>28</v>
      </c>
      <c r="C122" s="84"/>
      <c r="D122" s="84"/>
      <c r="E122" s="10" t="s">
        <v>35</v>
      </c>
      <c r="F122" s="10" t="s">
        <v>36</v>
      </c>
      <c r="G122" s="10" t="s">
        <v>37</v>
      </c>
      <c r="H122" s="84"/>
      <c r="I122" s="18" t="s">
        <v>40</v>
      </c>
      <c r="J122" s="18" t="s">
        <v>41</v>
      </c>
      <c r="K122" s="18" t="s">
        <v>42</v>
      </c>
      <c r="L122" s="18" t="s">
        <v>43</v>
      </c>
      <c r="M122" s="18" t="s">
        <v>44</v>
      </c>
      <c r="N122" s="18" t="s">
        <v>45</v>
      </c>
      <c r="O122" s="18" t="s">
        <v>46</v>
      </c>
      <c r="P122" s="18" t="s">
        <v>47</v>
      </c>
    </row>
    <row r="123" spans="1:16" s="21" customFormat="1" ht="15.75">
      <c r="A123" s="22">
        <v>1</v>
      </c>
      <c r="B123" s="19"/>
      <c r="C123" s="19">
        <v>2</v>
      </c>
      <c r="D123" s="20">
        <v>3</v>
      </c>
      <c r="E123" s="19">
        <v>4</v>
      </c>
      <c r="F123" s="19">
        <v>5</v>
      </c>
      <c r="G123" s="19">
        <v>6</v>
      </c>
      <c r="H123" s="20">
        <v>7</v>
      </c>
      <c r="I123" s="19">
        <v>8</v>
      </c>
      <c r="J123" s="19">
        <v>9</v>
      </c>
      <c r="K123" s="19">
        <v>10</v>
      </c>
      <c r="L123" s="19">
        <v>11</v>
      </c>
      <c r="M123" s="19">
        <v>12</v>
      </c>
      <c r="N123" s="19">
        <v>13</v>
      </c>
      <c r="O123" s="19">
        <v>14</v>
      </c>
      <c r="P123" s="19">
        <v>15</v>
      </c>
    </row>
    <row r="124" spans="1:16" s="3" customFormat="1" ht="22.5" customHeight="1">
      <c r="A124" s="11"/>
      <c r="B124" s="14"/>
      <c r="C124" s="6" t="s">
        <v>30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8"/>
    </row>
    <row r="125" spans="1:16" s="12" customFormat="1" ht="21" customHeight="1">
      <c r="A125" s="9"/>
      <c r="B125" s="13"/>
      <c r="C125" s="13"/>
      <c r="D125" s="1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1:16" s="3" customFormat="1" ht="22.5" customHeight="1">
      <c r="A126" s="2"/>
      <c r="B126" s="13"/>
      <c r="C126" s="13"/>
      <c r="D126" s="1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ht="20.25" customHeight="1">
      <c r="A127" s="2"/>
      <c r="B127" s="13"/>
      <c r="C127" s="13"/>
      <c r="D127" s="1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1:16" s="12" customFormat="1" ht="21" customHeight="1">
      <c r="A128" s="9"/>
      <c r="B128" s="13"/>
      <c r="C128" s="13"/>
      <c r="D128" s="1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ht="20.25" customHeight="1">
      <c r="A129" s="2"/>
      <c r="B129" s="13"/>
      <c r="C129" s="13"/>
      <c r="D129" s="1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1:16" s="3" customFormat="1" ht="19.5" customHeight="1">
      <c r="A130" s="2"/>
      <c r="B130" s="4"/>
      <c r="C130" s="4" t="s">
        <v>1</v>
      </c>
      <c r="D130" s="4"/>
      <c r="E130" s="24">
        <f aca="true" t="shared" si="15" ref="E130:P130">SUM(E125:E129)</f>
        <v>0</v>
      </c>
      <c r="F130" s="24">
        <f t="shared" si="15"/>
        <v>0</v>
      </c>
      <c r="G130" s="24">
        <f t="shared" si="15"/>
        <v>0</v>
      </c>
      <c r="H130" s="24">
        <f t="shared" si="15"/>
        <v>0</v>
      </c>
      <c r="I130" s="24">
        <f t="shared" si="15"/>
        <v>0</v>
      </c>
      <c r="J130" s="24">
        <f t="shared" si="15"/>
        <v>0</v>
      </c>
      <c r="K130" s="24">
        <f t="shared" si="15"/>
        <v>0</v>
      </c>
      <c r="L130" s="24">
        <f t="shared" si="15"/>
        <v>0</v>
      </c>
      <c r="M130" s="24">
        <f t="shared" si="15"/>
        <v>0</v>
      </c>
      <c r="N130" s="24">
        <f t="shared" si="15"/>
        <v>0</v>
      </c>
      <c r="O130" s="24">
        <f t="shared" si="15"/>
        <v>0</v>
      </c>
      <c r="P130" s="24">
        <f t="shared" si="15"/>
        <v>0</v>
      </c>
    </row>
    <row r="131" spans="1:16" s="3" customFormat="1" ht="20.25" customHeight="1">
      <c r="A131" s="2"/>
      <c r="B131" s="4"/>
      <c r="C131" s="4" t="s">
        <v>29</v>
      </c>
      <c r="D131" s="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</row>
    <row r="132" spans="1:16" ht="23.25" customHeight="1">
      <c r="A132" s="2"/>
      <c r="B132" s="13"/>
      <c r="C132" s="13"/>
      <c r="D132" s="1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1:16" ht="20.25" customHeight="1">
      <c r="A133" s="2"/>
      <c r="B133" s="13"/>
      <c r="C133" s="13"/>
      <c r="D133" s="1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1:16" ht="21" customHeight="1">
      <c r="A134" s="2"/>
      <c r="B134" s="13"/>
      <c r="C134" s="13"/>
      <c r="D134" s="1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1:16" ht="21" customHeight="1">
      <c r="A135" s="2"/>
      <c r="B135" s="13"/>
      <c r="C135" s="13"/>
      <c r="D135" s="1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1:16" ht="19.5" customHeight="1">
      <c r="A136" s="2"/>
      <c r="B136" s="13"/>
      <c r="C136" s="13"/>
      <c r="D136" s="1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1:16" ht="21" customHeight="1">
      <c r="A137" s="2"/>
      <c r="B137" s="13"/>
      <c r="C137" s="13"/>
      <c r="D137" s="1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1:16" ht="23.25" customHeight="1">
      <c r="A138" s="2"/>
      <c r="B138" s="13"/>
      <c r="C138" s="13"/>
      <c r="D138" s="1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1:16" s="3" customFormat="1" ht="20.25" customHeight="1">
      <c r="A139" s="2"/>
      <c r="B139" s="4"/>
      <c r="C139" s="4" t="s">
        <v>1</v>
      </c>
      <c r="D139" s="4"/>
      <c r="E139" s="24">
        <f aca="true" t="shared" si="16" ref="E139:P139">SUM(E132:E138)</f>
        <v>0</v>
      </c>
      <c r="F139" s="24">
        <f t="shared" si="16"/>
        <v>0</v>
      </c>
      <c r="G139" s="24">
        <f t="shared" si="16"/>
        <v>0</v>
      </c>
      <c r="H139" s="24">
        <f t="shared" si="16"/>
        <v>0</v>
      </c>
      <c r="I139" s="24">
        <f t="shared" si="16"/>
        <v>0</v>
      </c>
      <c r="J139" s="24">
        <f t="shared" si="16"/>
        <v>0</v>
      </c>
      <c r="K139" s="24">
        <f t="shared" si="16"/>
        <v>0</v>
      </c>
      <c r="L139" s="24">
        <f t="shared" si="16"/>
        <v>0</v>
      </c>
      <c r="M139" s="24">
        <f t="shared" si="16"/>
        <v>0</v>
      </c>
      <c r="N139" s="24">
        <f t="shared" si="16"/>
        <v>0</v>
      </c>
      <c r="O139" s="24">
        <f t="shared" si="16"/>
        <v>0</v>
      </c>
      <c r="P139" s="24">
        <f t="shared" si="16"/>
        <v>0</v>
      </c>
    </row>
    <row r="140" spans="1:16" s="3" customFormat="1" ht="19.5" customHeight="1">
      <c r="A140" s="2"/>
      <c r="B140" s="4"/>
      <c r="C140" s="4" t="s">
        <v>58</v>
      </c>
      <c r="D140" s="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</row>
    <row r="141" spans="1:16" ht="18.75" customHeight="1">
      <c r="A141" s="2"/>
      <c r="B141" s="13"/>
      <c r="C141" s="13"/>
      <c r="D141" s="1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1:16" s="12" customFormat="1" ht="21.75" customHeight="1">
      <c r="A142" s="9"/>
      <c r="B142" s="13"/>
      <c r="C142" s="13"/>
      <c r="D142" s="1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1:16" s="3" customFormat="1" ht="21" customHeight="1">
      <c r="A143" s="2"/>
      <c r="B143" s="4"/>
      <c r="C143" s="4" t="s">
        <v>1</v>
      </c>
      <c r="D143" s="4"/>
      <c r="E143" s="24">
        <f aca="true" t="shared" si="17" ref="E143:P143">SUM(E141:E142)</f>
        <v>0</v>
      </c>
      <c r="F143" s="24">
        <f t="shared" si="17"/>
        <v>0</v>
      </c>
      <c r="G143" s="24">
        <f t="shared" si="17"/>
        <v>0</v>
      </c>
      <c r="H143" s="24">
        <f t="shared" si="17"/>
        <v>0</v>
      </c>
      <c r="I143" s="24">
        <f t="shared" si="17"/>
        <v>0</v>
      </c>
      <c r="J143" s="24">
        <f t="shared" si="17"/>
        <v>0</v>
      </c>
      <c r="K143" s="24">
        <f t="shared" si="17"/>
        <v>0</v>
      </c>
      <c r="L143" s="24">
        <f t="shared" si="17"/>
        <v>0</v>
      </c>
      <c r="M143" s="24">
        <f t="shared" si="17"/>
        <v>0</v>
      </c>
      <c r="N143" s="24">
        <f t="shared" si="17"/>
        <v>0</v>
      </c>
      <c r="O143" s="24">
        <f t="shared" si="17"/>
        <v>0</v>
      </c>
      <c r="P143" s="24">
        <f t="shared" si="17"/>
        <v>0</v>
      </c>
    </row>
    <row r="144" spans="1:16" s="3" customFormat="1" ht="22.5" customHeight="1">
      <c r="A144" s="2"/>
      <c r="B144" s="4"/>
      <c r="C144" s="4" t="s">
        <v>19</v>
      </c>
      <c r="D144" s="4"/>
      <c r="E144" s="24">
        <f aca="true" t="shared" si="18" ref="E144:P144">E130+E139+E143</f>
        <v>0</v>
      </c>
      <c r="F144" s="24">
        <f t="shared" si="18"/>
        <v>0</v>
      </c>
      <c r="G144" s="24">
        <f t="shared" si="18"/>
        <v>0</v>
      </c>
      <c r="H144" s="24">
        <f t="shared" si="18"/>
        <v>0</v>
      </c>
      <c r="I144" s="24">
        <f t="shared" si="18"/>
        <v>0</v>
      </c>
      <c r="J144" s="24">
        <f t="shared" si="18"/>
        <v>0</v>
      </c>
      <c r="K144" s="24">
        <f t="shared" si="18"/>
        <v>0</v>
      </c>
      <c r="L144" s="24">
        <f t="shared" si="18"/>
        <v>0</v>
      </c>
      <c r="M144" s="24">
        <f t="shared" si="18"/>
        <v>0</v>
      </c>
      <c r="N144" s="24">
        <f t="shared" si="18"/>
        <v>0</v>
      </c>
      <c r="O144" s="24">
        <f t="shared" si="18"/>
        <v>0</v>
      </c>
      <c r="P144" s="24">
        <f t="shared" si="18"/>
        <v>0</v>
      </c>
    </row>
    <row r="145" spans="1:16" s="3" customFormat="1" ht="22.5" customHeight="1">
      <c r="A145" s="35"/>
      <c r="B145" s="16"/>
      <c r="C145" s="16"/>
      <c r="D145" s="16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</row>
    <row r="146" spans="2:16" s="35" customFormat="1" ht="24.75" customHeight="1">
      <c r="B146" s="16"/>
      <c r="C146" s="16"/>
      <c r="D146" s="16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</row>
    <row r="147" spans="1:3" s="7" customFormat="1" ht="15.75">
      <c r="A147" s="12"/>
      <c r="B147" s="82" t="s">
        <v>48</v>
      </c>
      <c r="C147" s="82"/>
    </row>
    <row r="148" spans="1:3" s="7" customFormat="1" ht="15.75">
      <c r="A148" s="12"/>
      <c r="B148" s="78" t="s">
        <v>70</v>
      </c>
      <c r="C148" s="78"/>
    </row>
    <row r="149" spans="1:3" s="7" customFormat="1" ht="15.75">
      <c r="A149" s="12"/>
      <c r="B149" s="17" t="s">
        <v>50</v>
      </c>
      <c r="C149" s="17"/>
    </row>
    <row r="150" spans="1:3" s="7" customFormat="1" ht="15.75">
      <c r="A150" s="12"/>
      <c r="B150" s="17" t="s">
        <v>51</v>
      </c>
      <c r="C150" s="17"/>
    </row>
    <row r="151" spans="1:16" ht="31.5" customHeight="1">
      <c r="A151" s="2"/>
      <c r="B151" s="13"/>
      <c r="C151" s="83" t="s">
        <v>52</v>
      </c>
      <c r="D151" s="83" t="s">
        <v>32</v>
      </c>
      <c r="E151" s="92" t="s">
        <v>33</v>
      </c>
      <c r="F151" s="93"/>
      <c r="G151" s="94"/>
      <c r="H151" s="83" t="s">
        <v>34</v>
      </c>
      <c r="I151" s="88" t="s">
        <v>38</v>
      </c>
      <c r="J151" s="89"/>
      <c r="K151" s="89"/>
      <c r="L151" s="90"/>
      <c r="M151" s="88" t="s">
        <v>39</v>
      </c>
      <c r="N151" s="89"/>
      <c r="O151" s="89"/>
      <c r="P151" s="90"/>
    </row>
    <row r="152" spans="1:16" s="3" customFormat="1" ht="35.25" customHeight="1">
      <c r="A152" s="11" t="s">
        <v>31</v>
      </c>
      <c r="B152" s="14" t="s">
        <v>28</v>
      </c>
      <c r="C152" s="84"/>
      <c r="D152" s="84"/>
      <c r="E152" s="10" t="s">
        <v>35</v>
      </c>
      <c r="F152" s="10" t="s">
        <v>36</v>
      </c>
      <c r="G152" s="10" t="s">
        <v>37</v>
      </c>
      <c r="H152" s="84"/>
      <c r="I152" s="18" t="s">
        <v>40</v>
      </c>
      <c r="J152" s="18" t="s">
        <v>41</v>
      </c>
      <c r="K152" s="18" t="s">
        <v>42</v>
      </c>
      <c r="L152" s="18" t="s">
        <v>43</v>
      </c>
      <c r="M152" s="18" t="s">
        <v>44</v>
      </c>
      <c r="N152" s="18" t="s">
        <v>45</v>
      </c>
      <c r="O152" s="18" t="s">
        <v>46</v>
      </c>
      <c r="P152" s="18" t="s">
        <v>47</v>
      </c>
    </row>
    <row r="153" spans="1:16" s="21" customFormat="1" ht="15.75">
      <c r="A153" s="22">
        <v>1</v>
      </c>
      <c r="B153" s="19"/>
      <c r="C153" s="19">
        <v>2</v>
      </c>
      <c r="D153" s="20">
        <v>3</v>
      </c>
      <c r="E153" s="19">
        <v>4</v>
      </c>
      <c r="F153" s="19">
        <v>5</v>
      </c>
      <c r="G153" s="19">
        <v>6</v>
      </c>
      <c r="H153" s="20">
        <v>7</v>
      </c>
      <c r="I153" s="19">
        <v>8</v>
      </c>
      <c r="J153" s="19">
        <v>9</v>
      </c>
      <c r="K153" s="19">
        <v>10</v>
      </c>
      <c r="L153" s="19">
        <v>11</v>
      </c>
      <c r="M153" s="19">
        <v>12</v>
      </c>
      <c r="N153" s="19">
        <v>13</v>
      </c>
      <c r="O153" s="19">
        <v>14</v>
      </c>
      <c r="P153" s="19">
        <v>15</v>
      </c>
    </row>
    <row r="154" spans="1:16" s="3" customFormat="1" ht="18.75" customHeight="1">
      <c r="A154" s="11"/>
      <c r="B154" s="14"/>
      <c r="C154" s="6" t="s">
        <v>30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8"/>
    </row>
    <row r="155" spans="1:16" ht="19.5" customHeight="1">
      <c r="A155" s="2"/>
      <c r="B155" s="13"/>
      <c r="C155" s="13"/>
      <c r="D155" s="1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1:16" ht="19.5" customHeight="1">
      <c r="A156" s="2"/>
      <c r="B156" s="13"/>
      <c r="C156" s="13"/>
      <c r="D156" s="1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1:16" s="12" customFormat="1" ht="18.75" customHeight="1">
      <c r="A157" s="9"/>
      <c r="B157" s="13"/>
      <c r="C157" s="13"/>
      <c r="D157" s="1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1:16" s="12" customFormat="1" ht="23.25" customHeight="1">
      <c r="A158" s="9"/>
      <c r="B158" s="13"/>
      <c r="C158" s="13"/>
      <c r="D158" s="1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1:16" ht="20.25" customHeight="1">
      <c r="A159" s="2"/>
      <c r="B159" s="13"/>
      <c r="C159" s="13"/>
      <c r="D159" s="1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1:16" s="3" customFormat="1" ht="18.75" customHeight="1">
      <c r="A160" s="2"/>
      <c r="B160" s="4"/>
      <c r="C160" s="4" t="s">
        <v>1</v>
      </c>
      <c r="D160" s="4"/>
      <c r="E160" s="24">
        <f aca="true" t="shared" si="19" ref="E160:P160">SUM(E155:E159)</f>
        <v>0</v>
      </c>
      <c r="F160" s="24">
        <f t="shared" si="19"/>
        <v>0</v>
      </c>
      <c r="G160" s="24">
        <f t="shared" si="19"/>
        <v>0</v>
      </c>
      <c r="H160" s="24">
        <f t="shared" si="19"/>
        <v>0</v>
      </c>
      <c r="I160" s="24">
        <f t="shared" si="19"/>
        <v>0</v>
      </c>
      <c r="J160" s="24">
        <f t="shared" si="19"/>
        <v>0</v>
      </c>
      <c r="K160" s="24">
        <f t="shared" si="19"/>
        <v>0</v>
      </c>
      <c r="L160" s="24">
        <f t="shared" si="19"/>
        <v>0</v>
      </c>
      <c r="M160" s="24">
        <f t="shared" si="19"/>
        <v>0</v>
      </c>
      <c r="N160" s="24">
        <f t="shared" si="19"/>
        <v>0</v>
      </c>
      <c r="O160" s="24">
        <f t="shared" si="19"/>
        <v>0</v>
      </c>
      <c r="P160" s="24">
        <f t="shared" si="19"/>
        <v>0</v>
      </c>
    </row>
    <row r="161" spans="1:16" s="3" customFormat="1" ht="21" customHeight="1">
      <c r="A161" s="2"/>
      <c r="B161" s="4"/>
      <c r="C161" s="4" t="s">
        <v>29</v>
      </c>
      <c r="D161" s="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</row>
    <row r="162" spans="1:16" ht="30.75" customHeight="1">
      <c r="A162" s="2"/>
      <c r="B162" s="13"/>
      <c r="C162" s="14"/>
      <c r="D162" s="1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5"/>
    </row>
    <row r="163" spans="1:16" ht="20.25" customHeight="1">
      <c r="A163" s="2"/>
      <c r="B163" s="13"/>
      <c r="C163" s="13"/>
      <c r="D163" s="1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1:16" s="3" customFormat="1" ht="21" customHeight="1">
      <c r="A164" s="2"/>
      <c r="B164" s="13"/>
      <c r="C164" s="13"/>
      <c r="D164" s="1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1:16" ht="18.75" customHeight="1">
      <c r="A165" s="2"/>
      <c r="B165" s="13"/>
      <c r="C165" s="13"/>
      <c r="D165" s="1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1:16" ht="18.75" customHeight="1">
      <c r="A166" s="2"/>
      <c r="B166" s="13"/>
      <c r="C166" s="13"/>
      <c r="D166" s="1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1:16" s="3" customFormat="1" ht="18" customHeight="1">
      <c r="A167" s="2"/>
      <c r="B167" s="4"/>
      <c r="C167" s="4" t="s">
        <v>1</v>
      </c>
      <c r="D167" s="4"/>
      <c r="E167" s="24">
        <f aca="true" t="shared" si="20" ref="E167:P167">SUM(E162:E166)</f>
        <v>0</v>
      </c>
      <c r="F167" s="24">
        <f t="shared" si="20"/>
        <v>0</v>
      </c>
      <c r="G167" s="24">
        <f t="shared" si="20"/>
        <v>0</v>
      </c>
      <c r="H167" s="24">
        <f t="shared" si="20"/>
        <v>0</v>
      </c>
      <c r="I167" s="24">
        <f t="shared" si="20"/>
        <v>0</v>
      </c>
      <c r="J167" s="24">
        <f t="shared" si="20"/>
        <v>0</v>
      </c>
      <c r="K167" s="24">
        <f t="shared" si="20"/>
        <v>0</v>
      </c>
      <c r="L167" s="24">
        <f t="shared" si="20"/>
        <v>0</v>
      </c>
      <c r="M167" s="24">
        <f t="shared" si="20"/>
        <v>0</v>
      </c>
      <c r="N167" s="24">
        <f t="shared" si="20"/>
        <v>0</v>
      </c>
      <c r="O167" s="24">
        <f t="shared" si="20"/>
        <v>0</v>
      </c>
      <c r="P167" s="24">
        <f t="shared" si="20"/>
        <v>0</v>
      </c>
    </row>
    <row r="168" spans="1:16" s="3" customFormat="1" ht="20.25" customHeight="1">
      <c r="A168" s="2"/>
      <c r="B168" s="4"/>
      <c r="C168" s="4" t="s">
        <v>58</v>
      </c>
      <c r="D168" s="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</row>
    <row r="169" spans="1:16" ht="18.75" customHeight="1">
      <c r="A169" s="2"/>
      <c r="B169" s="13"/>
      <c r="C169" s="13"/>
      <c r="D169" s="1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</row>
    <row r="170" spans="1:16" s="12" customFormat="1" ht="18.75" customHeight="1">
      <c r="A170" s="9"/>
      <c r="B170" s="13"/>
      <c r="C170" s="13"/>
      <c r="D170" s="1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1:16" s="3" customFormat="1" ht="18" customHeight="1">
      <c r="A171" s="2"/>
      <c r="B171" s="4"/>
      <c r="C171" s="6" t="s">
        <v>1</v>
      </c>
      <c r="D171" s="4"/>
      <c r="E171" s="24">
        <f aca="true" t="shared" si="21" ref="E171:P171">SUM(E169:E170)</f>
        <v>0</v>
      </c>
      <c r="F171" s="24">
        <f t="shared" si="21"/>
        <v>0</v>
      </c>
      <c r="G171" s="24">
        <f t="shared" si="21"/>
        <v>0</v>
      </c>
      <c r="H171" s="24">
        <f t="shared" si="21"/>
        <v>0</v>
      </c>
      <c r="I171" s="24">
        <f t="shared" si="21"/>
        <v>0</v>
      </c>
      <c r="J171" s="24">
        <f t="shared" si="21"/>
        <v>0</v>
      </c>
      <c r="K171" s="24">
        <f t="shared" si="21"/>
        <v>0</v>
      </c>
      <c r="L171" s="24">
        <f t="shared" si="21"/>
        <v>0</v>
      </c>
      <c r="M171" s="24">
        <f t="shared" si="21"/>
        <v>0</v>
      </c>
      <c r="N171" s="24">
        <f t="shared" si="21"/>
        <v>0</v>
      </c>
      <c r="O171" s="24">
        <f t="shared" si="21"/>
        <v>0</v>
      </c>
      <c r="P171" s="24">
        <f t="shared" si="21"/>
        <v>0</v>
      </c>
    </row>
    <row r="172" spans="1:16" s="3" customFormat="1" ht="21.75" customHeight="1">
      <c r="A172" s="2"/>
      <c r="B172" s="4"/>
      <c r="C172" s="4" t="s">
        <v>19</v>
      </c>
      <c r="D172" s="4"/>
      <c r="E172" s="24">
        <f aca="true" t="shared" si="22" ref="E172:P172">E160+E167+E171</f>
        <v>0</v>
      </c>
      <c r="F172" s="24">
        <f t="shared" si="22"/>
        <v>0</v>
      </c>
      <c r="G172" s="24">
        <f t="shared" si="22"/>
        <v>0</v>
      </c>
      <c r="H172" s="24">
        <f t="shared" si="22"/>
        <v>0</v>
      </c>
      <c r="I172" s="24">
        <f t="shared" si="22"/>
        <v>0</v>
      </c>
      <c r="J172" s="24">
        <f t="shared" si="22"/>
        <v>0</v>
      </c>
      <c r="K172" s="24">
        <f t="shared" si="22"/>
        <v>0</v>
      </c>
      <c r="L172" s="24">
        <f t="shared" si="22"/>
        <v>0</v>
      </c>
      <c r="M172" s="24">
        <f t="shared" si="22"/>
        <v>0</v>
      </c>
      <c r="N172" s="24">
        <f t="shared" si="22"/>
        <v>0</v>
      </c>
      <c r="O172" s="24">
        <f t="shared" si="22"/>
        <v>0</v>
      </c>
      <c r="P172" s="24">
        <f t="shared" si="22"/>
        <v>0</v>
      </c>
    </row>
    <row r="173" spans="2:16" s="35" customFormat="1" ht="24" customHeight="1">
      <c r="B173" s="16"/>
      <c r="C173" s="16"/>
      <c r="D173" s="16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</row>
    <row r="174" spans="2:16" s="35" customFormat="1" ht="24.75" customHeight="1">
      <c r="B174" s="16"/>
      <c r="C174" s="16"/>
      <c r="D174" s="16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</row>
    <row r="175" spans="1:3" s="7" customFormat="1" ht="15.75">
      <c r="A175" s="12"/>
      <c r="B175" s="82" t="s">
        <v>59</v>
      </c>
      <c r="C175" s="82"/>
    </row>
    <row r="176" spans="1:3" s="7" customFormat="1" ht="15.75">
      <c r="A176" s="12"/>
      <c r="B176" s="78" t="s">
        <v>70</v>
      </c>
      <c r="C176" s="78"/>
    </row>
    <row r="177" spans="1:3" s="7" customFormat="1" ht="15.75">
      <c r="A177" s="12"/>
      <c r="B177" s="17" t="s">
        <v>50</v>
      </c>
      <c r="C177" s="17"/>
    </row>
    <row r="178" spans="1:3" s="7" customFormat="1" ht="15.75">
      <c r="A178" s="12"/>
      <c r="B178" s="17" t="s">
        <v>51</v>
      </c>
      <c r="C178" s="17"/>
    </row>
    <row r="179" spans="1:16" ht="31.5" customHeight="1">
      <c r="A179" s="2"/>
      <c r="B179" s="13"/>
      <c r="C179" s="83" t="s">
        <v>52</v>
      </c>
      <c r="D179" s="83" t="s">
        <v>32</v>
      </c>
      <c r="E179" s="92" t="s">
        <v>33</v>
      </c>
      <c r="F179" s="93"/>
      <c r="G179" s="94"/>
      <c r="H179" s="83" t="s">
        <v>34</v>
      </c>
      <c r="I179" s="88" t="s">
        <v>38</v>
      </c>
      <c r="J179" s="89"/>
      <c r="K179" s="89"/>
      <c r="L179" s="90"/>
      <c r="M179" s="88" t="s">
        <v>39</v>
      </c>
      <c r="N179" s="89"/>
      <c r="O179" s="89"/>
      <c r="P179" s="90"/>
    </row>
    <row r="180" spans="1:16" s="3" customFormat="1" ht="33.75" customHeight="1">
      <c r="A180" s="11" t="s">
        <v>31</v>
      </c>
      <c r="B180" s="14" t="s">
        <v>28</v>
      </c>
      <c r="C180" s="84"/>
      <c r="D180" s="84"/>
      <c r="E180" s="10" t="s">
        <v>35</v>
      </c>
      <c r="F180" s="10" t="s">
        <v>36</v>
      </c>
      <c r="G180" s="10" t="s">
        <v>37</v>
      </c>
      <c r="H180" s="84"/>
      <c r="I180" s="18" t="s">
        <v>40</v>
      </c>
      <c r="J180" s="18" t="s">
        <v>41</v>
      </c>
      <c r="K180" s="18" t="s">
        <v>42</v>
      </c>
      <c r="L180" s="18" t="s">
        <v>43</v>
      </c>
      <c r="M180" s="18" t="s">
        <v>44</v>
      </c>
      <c r="N180" s="18" t="s">
        <v>45</v>
      </c>
      <c r="O180" s="18" t="s">
        <v>46</v>
      </c>
      <c r="P180" s="18" t="s">
        <v>47</v>
      </c>
    </row>
    <row r="181" spans="1:16" s="21" customFormat="1" ht="15.75">
      <c r="A181" s="22">
        <v>1</v>
      </c>
      <c r="B181" s="19"/>
      <c r="C181" s="19">
        <v>2</v>
      </c>
      <c r="D181" s="20">
        <v>3</v>
      </c>
      <c r="E181" s="19">
        <v>4</v>
      </c>
      <c r="F181" s="19">
        <v>5</v>
      </c>
      <c r="G181" s="19">
        <v>6</v>
      </c>
      <c r="H181" s="20">
        <v>7</v>
      </c>
      <c r="I181" s="19">
        <v>8</v>
      </c>
      <c r="J181" s="19">
        <v>9</v>
      </c>
      <c r="K181" s="19">
        <v>10</v>
      </c>
      <c r="L181" s="19">
        <v>11</v>
      </c>
      <c r="M181" s="19">
        <v>12</v>
      </c>
      <c r="N181" s="19">
        <v>13</v>
      </c>
      <c r="O181" s="19">
        <v>14</v>
      </c>
      <c r="P181" s="19">
        <v>15</v>
      </c>
    </row>
    <row r="182" spans="1:16" s="3" customFormat="1" ht="22.5" customHeight="1">
      <c r="A182" s="11"/>
      <c r="B182" s="14"/>
      <c r="C182" s="6" t="s">
        <v>30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8"/>
    </row>
    <row r="183" spans="1:16" ht="20.25" customHeight="1">
      <c r="A183" s="2"/>
      <c r="B183" s="13"/>
      <c r="C183" s="14"/>
      <c r="D183" s="1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1:16" s="12" customFormat="1" ht="19.5" customHeight="1">
      <c r="A184" s="9"/>
      <c r="B184" s="13"/>
      <c r="C184" s="13"/>
      <c r="D184" s="1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1:16" ht="23.25" customHeight="1">
      <c r="A185" s="2"/>
      <c r="B185" s="13"/>
      <c r="C185" s="13"/>
      <c r="D185" s="1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</row>
    <row r="186" spans="1:16" s="3" customFormat="1" ht="21" customHeight="1">
      <c r="A186" s="2"/>
      <c r="B186" s="4"/>
      <c r="C186" s="4" t="s">
        <v>1</v>
      </c>
      <c r="D186" s="4"/>
      <c r="E186" s="24">
        <f aca="true" t="shared" si="23" ref="E186:P186">SUM(E183:E185)</f>
        <v>0</v>
      </c>
      <c r="F186" s="24">
        <f t="shared" si="23"/>
        <v>0</v>
      </c>
      <c r="G186" s="24">
        <f t="shared" si="23"/>
        <v>0</v>
      </c>
      <c r="H186" s="24">
        <f t="shared" si="23"/>
        <v>0</v>
      </c>
      <c r="I186" s="24">
        <f t="shared" si="23"/>
        <v>0</v>
      </c>
      <c r="J186" s="24">
        <f t="shared" si="23"/>
        <v>0</v>
      </c>
      <c r="K186" s="24">
        <f t="shared" si="23"/>
        <v>0</v>
      </c>
      <c r="L186" s="24">
        <f t="shared" si="23"/>
        <v>0</v>
      </c>
      <c r="M186" s="24">
        <f t="shared" si="23"/>
        <v>0</v>
      </c>
      <c r="N186" s="24">
        <f t="shared" si="23"/>
        <v>0</v>
      </c>
      <c r="O186" s="24">
        <f t="shared" si="23"/>
        <v>0</v>
      </c>
      <c r="P186" s="24">
        <f t="shared" si="23"/>
        <v>0</v>
      </c>
    </row>
    <row r="187" spans="1:16" s="3" customFormat="1" ht="20.25" customHeight="1">
      <c r="A187" s="2"/>
      <c r="B187" s="4"/>
      <c r="C187" s="4" t="s">
        <v>29</v>
      </c>
      <c r="D187" s="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</row>
    <row r="188" spans="1:16" s="12" customFormat="1" ht="21.75" customHeight="1">
      <c r="A188" s="9"/>
      <c r="B188" s="13"/>
      <c r="C188" s="13"/>
      <c r="D188" s="1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</row>
    <row r="189" spans="1:16" ht="21" customHeight="1">
      <c r="A189" s="2"/>
      <c r="B189" s="13"/>
      <c r="C189" s="13"/>
      <c r="D189" s="1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1:16" s="12" customFormat="1" ht="21" customHeight="1">
      <c r="A190" s="9"/>
      <c r="B190" s="13"/>
      <c r="C190" s="13"/>
      <c r="D190" s="1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1:16" ht="19.5" customHeight="1">
      <c r="A191" s="2"/>
      <c r="B191" s="13"/>
      <c r="C191" s="13"/>
      <c r="D191" s="1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1:16" ht="19.5" customHeight="1">
      <c r="A192" s="2"/>
      <c r="B192" s="13"/>
      <c r="C192" s="1"/>
      <c r="D192" s="1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</row>
    <row r="193" spans="1:16" ht="21.75" customHeight="1">
      <c r="A193" s="2"/>
      <c r="B193" s="13"/>
      <c r="C193" s="1"/>
      <c r="D193" s="1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</row>
    <row r="194" spans="1:16" s="3" customFormat="1" ht="20.25" customHeight="1">
      <c r="A194" s="2"/>
      <c r="B194" s="4"/>
      <c r="C194" s="2" t="s">
        <v>1</v>
      </c>
      <c r="D194" s="2"/>
      <c r="E194" s="31">
        <f aca="true" t="shared" si="24" ref="E194:P194">SUM(E188:E193)</f>
        <v>0</v>
      </c>
      <c r="F194" s="31">
        <f t="shared" si="24"/>
        <v>0</v>
      </c>
      <c r="G194" s="31">
        <f t="shared" si="24"/>
        <v>0</v>
      </c>
      <c r="H194" s="31">
        <f t="shared" si="24"/>
        <v>0</v>
      </c>
      <c r="I194" s="31">
        <f t="shared" si="24"/>
        <v>0</v>
      </c>
      <c r="J194" s="31">
        <f t="shared" si="24"/>
        <v>0</v>
      </c>
      <c r="K194" s="31">
        <f t="shared" si="24"/>
        <v>0</v>
      </c>
      <c r="L194" s="31">
        <f t="shared" si="24"/>
        <v>0</v>
      </c>
      <c r="M194" s="31">
        <f t="shared" si="24"/>
        <v>0</v>
      </c>
      <c r="N194" s="31">
        <f t="shared" si="24"/>
        <v>0</v>
      </c>
      <c r="O194" s="31">
        <f t="shared" si="24"/>
        <v>0</v>
      </c>
      <c r="P194" s="31">
        <f t="shared" si="24"/>
        <v>0</v>
      </c>
    </row>
    <row r="195" spans="1:16" s="3" customFormat="1" ht="20.25" customHeight="1">
      <c r="A195" s="2"/>
      <c r="B195" s="4"/>
      <c r="C195" s="2" t="s">
        <v>58</v>
      </c>
      <c r="D195" s="2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</row>
    <row r="196" spans="1:16" ht="19.5" customHeight="1">
      <c r="A196" s="2"/>
      <c r="B196" s="13"/>
      <c r="C196" s="1"/>
      <c r="D196" s="1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</row>
    <row r="197" spans="1:16" ht="20.25" customHeight="1">
      <c r="A197" s="2"/>
      <c r="B197" s="13"/>
      <c r="C197" s="1"/>
      <c r="D197" s="1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</row>
    <row r="198" spans="1:16" s="3" customFormat="1" ht="21.75" customHeight="1">
      <c r="A198" s="2"/>
      <c r="B198" s="4"/>
      <c r="C198" s="2" t="s">
        <v>1</v>
      </c>
      <c r="D198" s="2"/>
      <c r="E198" s="31">
        <f aca="true" t="shared" si="25" ref="E198:P198">SUM(E196:E197)</f>
        <v>0</v>
      </c>
      <c r="F198" s="31">
        <f t="shared" si="25"/>
        <v>0</v>
      </c>
      <c r="G198" s="31">
        <f t="shared" si="25"/>
        <v>0</v>
      </c>
      <c r="H198" s="31">
        <f t="shared" si="25"/>
        <v>0</v>
      </c>
      <c r="I198" s="31">
        <f t="shared" si="25"/>
        <v>0</v>
      </c>
      <c r="J198" s="31">
        <f t="shared" si="25"/>
        <v>0</v>
      </c>
      <c r="K198" s="31">
        <f t="shared" si="25"/>
        <v>0</v>
      </c>
      <c r="L198" s="31">
        <f t="shared" si="25"/>
        <v>0</v>
      </c>
      <c r="M198" s="31">
        <f t="shared" si="25"/>
        <v>0</v>
      </c>
      <c r="N198" s="31">
        <f t="shared" si="25"/>
        <v>0</v>
      </c>
      <c r="O198" s="31">
        <f t="shared" si="25"/>
        <v>0</v>
      </c>
      <c r="P198" s="31">
        <f t="shared" si="25"/>
        <v>0</v>
      </c>
    </row>
    <row r="199" spans="1:16" s="3" customFormat="1" ht="22.5" customHeight="1">
      <c r="A199" s="2"/>
      <c r="B199" s="4"/>
      <c r="C199" s="2" t="s">
        <v>19</v>
      </c>
      <c r="D199" s="2"/>
      <c r="E199" s="31">
        <f aca="true" t="shared" si="26" ref="E199:P199">E186+E194+E198</f>
        <v>0</v>
      </c>
      <c r="F199" s="31">
        <f t="shared" si="26"/>
        <v>0</v>
      </c>
      <c r="G199" s="31">
        <f t="shared" si="26"/>
        <v>0</v>
      </c>
      <c r="H199" s="31">
        <f t="shared" si="26"/>
        <v>0</v>
      </c>
      <c r="I199" s="31">
        <f t="shared" si="26"/>
        <v>0</v>
      </c>
      <c r="J199" s="31">
        <f t="shared" si="26"/>
        <v>0</v>
      </c>
      <c r="K199" s="31">
        <f t="shared" si="26"/>
        <v>0</v>
      </c>
      <c r="L199" s="31">
        <f t="shared" si="26"/>
        <v>0</v>
      </c>
      <c r="M199" s="31">
        <f t="shared" si="26"/>
        <v>0</v>
      </c>
      <c r="N199" s="31">
        <f t="shared" si="26"/>
        <v>0</v>
      </c>
      <c r="O199" s="31">
        <f t="shared" si="26"/>
        <v>0</v>
      </c>
      <c r="P199" s="31">
        <f t="shared" si="26"/>
        <v>0</v>
      </c>
    </row>
    <row r="200" spans="2:16" s="35" customFormat="1" ht="23.25" customHeight="1">
      <c r="B200" s="16"/>
      <c r="C200" s="16"/>
      <c r="D200" s="16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</row>
    <row r="201" spans="2:16" s="35" customFormat="1" ht="24.75" customHeight="1">
      <c r="B201" s="16"/>
      <c r="C201" s="16"/>
      <c r="D201" s="16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</row>
    <row r="202" spans="1:3" s="7" customFormat="1" ht="15.75">
      <c r="A202" s="12"/>
      <c r="B202" s="82" t="s">
        <v>63</v>
      </c>
      <c r="C202" s="82"/>
    </row>
    <row r="203" spans="1:3" s="7" customFormat="1" ht="15.75">
      <c r="A203" s="12"/>
      <c r="B203" s="78" t="s">
        <v>70</v>
      </c>
      <c r="C203" s="78"/>
    </row>
    <row r="204" spans="1:3" s="7" customFormat="1" ht="15.75">
      <c r="A204" s="12"/>
      <c r="B204" s="17" t="s">
        <v>50</v>
      </c>
      <c r="C204" s="17"/>
    </row>
    <row r="205" spans="1:3" s="7" customFormat="1" ht="15.75">
      <c r="A205" s="12"/>
      <c r="B205" s="17" t="s">
        <v>51</v>
      </c>
      <c r="C205" s="17"/>
    </row>
    <row r="206" spans="1:16" ht="31.5" customHeight="1">
      <c r="A206" s="2"/>
      <c r="B206" s="13"/>
      <c r="C206" s="83" t="s">
        <v>52</v>
      </c>
      <c r="D206" s="83" t="s">
        <v>32</v>
      </c>
      <c r="E206" s="92" t="s">
        <v>33</v>
      </c>
      <c r="F206" s="93"/>
      <c r="G206" s="94"/>
      <c r="H206" s="83" t="s">
        <v>34</v>
      </c>
      <c r="I206" s="88" t="s">
        <v>38</v>
      </c>
      <c r="J206" s="89"/>
      <c r="K206" s="89"/>
      <c r="L206" s="90"/>
      <c r="M206" s="88" t="s">
        <v>39</v>
      </c>
      <c r="N206" s="89"/>
      <c r="O206" s="89"/>
      <c r="P206" s="90"/>
    </row>
    <row r="207" spans="1:16" s="3" customFormat="1" ht="35.25" customHeight="1">
      <c r="A207" s="11" t="s">
        <v>31</v>
      </c>
      <c r="B207" s="14" t="s">
        <v>28</v>
      </c>
      <c r="C207" s="84"/>
      <c r="D207" s="84"/>
      <c r="E207" s="10" t="s">
        <v>35</v>
      </c>
      <c r="F207" s="10" t="s">
        <v>36</v>
      </c>
      <c r="G207" s="10" t="s">
        <v>37</v>
      </c>
      <c r="H207" s="84"/>
      <c r="I207" s="18" t="s">
        <v>40</v>
      </c>
      <c r="J207" s="18" t="s">
        <v>41</v>
      </c>
      <c r="K207" s="18" t="s">
        <v>42</v>
      </c>
      <c r="L207" s="18" t="s">
        <v>43</v>
      </c>
      <c r="M207" s="18" t="s">
        <v>44</v>
      </c>
      <c r="N207" s="18" t="s">
        <v>45</v>
      </c>
      <c r="O207" s="18" t="s">
        <v>46</v>
      </c>
      <c r="P207" s="18" t="s">
        <v>47</v>
      </c>
    </row>
    <row r="208" spans="1:16" s="21" customFormat="1" ht="15.75">
      <c r="A208" s="22">
        <v>1</v>
      </c>
      <c r="B208" s="19"/>
      <c r="C208" s="19">
        <v>2</v>
      </c>
      <c r="D208" s="20">
        <v>3</v>
      </c>
      <c r="E208" s="19">
        <v>4</v>
      </c>
      <c r="F208" s="19">
        <v>5</v>
      </c>
      <c r="G208" s="19">
        <v>6</v>
      </c>
      <c r="H208" s="20">
        <v>7</v>
      </c>
      <c r="I208" s="19">
        <v>8</v>
      </c>
      <c r="J208" s="19">
        <v>9</v>
      </c>
      <c r="K208" s="19">
        <v>10</v>
      </c>
      <c r="L208" s="19">
        <v>11</v>
      </c>
      <c r="M208" s="19">
        <v>12</v>
      </c>
      <c r="N208" s="19">
        <v>13</v>
      </c>
      <c r="O208" s="19">
        <v>14</v>
      </c>
      <c r="P208" s="19">
        <v>15</v>
      </c>
    </row>
    <row r="209" spans="1:16" s="3" customFormat="1" ht="20.25" customHeight="1">
      <c r="A209" s="11"/>
      <c r="B209" s="14"/>
      <c r="C209" s="6" t="s">
        <v>30</v>
      </c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8"/>
    </row>
    <row r="210" spans="1:16" ht="18.75" customHeight="1">
      <c r="A210" s="2"/>
      <c r="B210" s="13"/>
      <c r="C210" s="1"/>
      <c r="D210" s="1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</row>
    <row r="211" spans="1:16" ht="18.75" customHeight="1">
      <c r="A211" s="2"/>
      <c r="B211" s="13"/>
      <c r="C211" s="1"/>
      <c r="D211" s="1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</row>
    <row r="212" spans="1:16" s="12" customFormat="1" ht="18.75" customHeight="1">
      <c r="A212" s="9"/>
      <c r="B212" s="13"/>
      <c r="C212" s="13"/>
      <c r="D212" s="1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</row>
    <row r="213" spans="1:16" ht="18.75" customHeight="1">
      <c r="A213" s="2"/>
      <c r="B213" s="13"/>
      <c r="C213" s="1"/>
      <c r="D213" s="1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</row>
    <row r="214" spans="1:16" ht="19.5" customHeight="1">
      <c r="A214" s="2"/>
      <c r="B214" s="13"/>
      <c r="C214" s="1"/>
      <c r="D214" s="1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</row>
    <row r="215" spans="1:16" s="3" customFormat="1" ht="18.75" customHeight="1">
      <c r="A215" s="2"/>
      <c r="B215" s="4"/>
      <c r="C215" s="2" t="s">
        <v>1</v>
      </c>
      <c r="D215" s="2"/>
      <c r="E215" s="31">
        <f>SUM(E210:E214)</f>
        <v>0</v>
      </c>
      <c r="F215" s="31">
        <f aca="true" t="shared" si="27" ref="F215:P215">SUM(F210:F214)</f>
        <v>0</v>
      </c>
      <c r="G215" s="31">
        <f t="shared" si="27"/>
        <v>0</v>
      </c>
      <c r="H215" s="31">
        <f t="shared" si="27"/>
        <v>0</v>
      </c>
      <c r="I215" s="31">
        <f t="shared" si="27"/>
        <v>0</v>
      </c>
      <c r="J215" s="31">
        <f t="shared" si="27"/>
        <v>0</v>
      </c>
      <c r="K215" s="31">
        <f t="shared" si="27"/>
        <v>0</v>
      </c>
      <c r="L215" s="31">
        <f t="shared" si="27"/>
        <v>0</v>
      </c>
      <c r="M215" s="31">
        <f t="shared" si="27"/>
        <v>0</v>
      </c>
      <c r="N215" s="31">
        <f t="shared" si="27"/>
        <v>0</v>
      </c>
      <c r="O215" s="31">
        <f t="shared" si="27"/>
        <v>0</v>
      </c>
      <c r="P215" s="31">
        <f t="shared" si="27"/>
        <v>0</v>
      </c>
    </row>
    <row r="216" spans="1:16" s="3" customFormat="1" ht="20.25" customHeight="1">
      <c r="A216" s="2"/>
      <c r="B216" s="4"/>
      <c r="C216" s="2" t="s">
        <v>29</v>
      </c>
      <c r="D216" s="2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</row>
    <row r="217" spans="1:16" s="3" customFormat="1" ht="21" customHeight="1">
      <c r="A217" s="2"/>
      <c r="B217" s="13"/>
      <c r="C217" s="13"/>
      <c r="D217" s="1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4"/>
    </row>
    <row r="218" spans="1:16" ht="18" customHeight="1">
      <c r="A218" s="2"/>
      <c r="B218" s="13"/>
      <c r="C218" s="1"/>
      <c r="D218" s="1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</row>
    <row r="219" spans="1:16" ht="18.75" customHeight="1">
      <c r="A219" s="2"/>
      <c r="B219" s="13"/>
      <c r="C219" s="1"/>
      <c r="D219" s="1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</row>
    <row r="220" spans="1:16" ht="18.75" customHeight="1">
      <c r="A220" s="2"/>
      <c r="B220" s="13"/>
      <c r="C220" s="1"/>
      <c r="D220" s="1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</row>
    <row r="221" spans="1:16" ht="19.5" customHeight="1">
      <c r="A221" s="2"/>
      <c r="B221" s="13"/>
      <c r="C221" s="1"/>
      <c r="D221" s="1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</row>
    <row r="222" spans="1:16" ht="18.75" customHeight="1">
      <c r="A222" s="2"/>
      <c r="B222" s="13"/>
      <c r="C222" s="1"/>
      <c r="D222" s="1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</row>
    <row r="223" spans="1:16" s="3" customFormat="1" ht="18.75" customHeight="1">
      <c r="A223" s="2"/>
      <c r="B223" s="4"/>
      <c r="C223" s="2" t="s">
        <v>1</v>
      </c>
      <c r="D223" s="2"/>
      <c r="E223" s="31">
        <f>SUM(E217:E222)</f>
        <v>0</v>
      </c>
      <c r="F223" s="31">
        <f aca="true" t="shared" si="28" ref="F223:P223">SUM(F217:F222)</f>
        <v>0</v>
      </c>
      <c r="G223" s="31">
        <f t="shared" si="28"/>
        <v>0</v>
      </c>
      <c r="H223" s="31">
        <f t="shared" si="28"/>
        <v>0</v>
      </c>
      <c r="I223" s="31">
        <f t="shared" si="28"/>
        <v>0</v>
      </c>
      <c r="J223" s="31">
        <f t="shared" si="28"/>
        <v>0</v>
      </c>
      <c r="K223" s="31">
        <f t="shared" si="28"/>
        <v>0</v>
      </c>
      <c r="L223" s="31">
        <f t="shared" si="28"/>
        <v>0</v>
      </c>
      <c r="M223" s="31">
        <f t="shared" si="28"/>
        <v>0</v>
      </c>
      <c r="N223" s="31">
        <f t="shared" si="28"/>
        <v>0</v>
      </c>
      <c r="O223" s="31">
        <f t="shared" si="28"/>
        <v>0</v>
      </c>
      <c r="P223" s="31">
        <f t="shared" si="28"/>
        <v>0</v>
      </c>
    </row>
    <row r="224" spans="1:16" s="3" customFormat="1" ht="18" customHeight="1">
      <c r="A224" s="2"/>
      <c r="B224" s="4"/>
      <c r="C224" s="2" t="s">
        <v>58</v>
      </c>
      <c r="D224" s="2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</row>
    <row r="225" spans="1:16" ht="19.5" customHeight="1">
      <c r="A225" s="2"/>
      <c r="B225" s="13"/>
      <c r="C225" s="1"/>
      <c r="D225" s="1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</row>
    <row r="226" spans="1:16" ht="18.75" customHeight="1">
      <c r="A226" s="2"/>
      <c r="B226" s="13"/>
      <c r="C226" s="1"/>
      <c r="D226" s="1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</row>
    <row r="227" spans="1:16" s="3" customFormat="1" ht="19.5" customHeight="1">
      <c r="A227" s="2"/>
      <c r="B227" s="4"/>
      <c r="C227" s="2" t="s">
        <v>1</v>
      </c>
      <c r="D227" s="2"/>
      <c r="E227" s="31">
        <f aca="true" t="shared" si="29" ref="E227:P227">SUM(E225:E226)</f>
        <v>0</v>
      </c>
      <c r="F227" s="31">
        <f t="shared" si="29"/>
        <v>0</v>
      </c>
      <c r="G227" s="31">
        <f t="shared" si="29"/>
        <v>0</v>
      </c>
      <c r="H227" s="31">
        <f t="shared" si="29"/>
        <v>0</v>
      </c>
      <c r="I227" s="31">
        <f t="shared" si="29"/>
        <v>0</v>
      </c>
      <c r="J227" s="31">
        <f t="shared" si="29"/>
        <v>0</v>
      </c>
      <c r="K227" s="31">
        <f t="shared" si="29"/>
        <v>0</v>
      </c>
      <c r="L227" s="31">
        <f t="shared" si="29"/>
        <v>0</v>
      </c>
      <c r="M227" s="31">
        <f t="shared" si="29"/>
        <v>0</v>
      </c>
      <c r="N227" s="31">
        <f t="shared" si="29"/>
        <v>0</v>
      </c>
      <c r="O227" s="31">
        <f t="shared" si="29"/>
        <v>0</v>
      </c>
      <c r="P227" s="31">
        <f t="shared" si="29"/>
        <v>0</v>
      </c>
    </row>
    <row r="228" spans="1:16" s="3" customFormat="1" ht="23.25" customHeight="1">
      <c r="A228" s="2"/>
      <c r="B228" s="4"/>
      <c r="C228" s="2" t="s">
        <v>19</v>
      </c>
      <c r="D228" s="2"/>
      <c r="E228" s="31">
        <f aca="true" t="shared" si="30" ref="E228:P228">E215+E223+E227</f>
        <v>0</v>
      </c>
      <c r="F228" s="31">
        <f t="shared" si="30"/>
        <v>0</v>
      </c>
      <c r="G228" s="31">
        <f t="shared" si="30"/>
        <v>0</v>
      </c>
      <c r="H228" s="31">
        <f t="shared" si="30"/>
        <v>0</v>
      </c>
      <c r="I228" s="31">
        <f t="shared" si="30"/>
        <v>0</v>
      </c>
      <c r="J228" s="31">
        <f t="shared" si="30"/>
        <v>0</v>
      </c>
      <c r="K228" s="31">
        <f t="shared" si="30"/>
        <v>0</v>
      </c>
      <c r="L228" s="31">
        <f t="shared" si="30"/>
        <v>0</v>
      </c>
      <c r="M228" s="31">
        <f t="shared" si="30"/>
        <v>0</v>
      </c>
      <c r="N228" s="31">
        <f t="shared" si="30"/>
        <v>0</v>
      </c>
      <c r="O228" s="31">
        <f t="shared" si="30"/>
        <v>0</v>
      </c>
      <c r="P228" s="31">
        <f t="shared" si="30"/>
        <v>0</v>
      </c>
    </row>
    <row r="229" spans="2:16" s="35" customFormat="1" ht="24.75" customHeight="1">
      <c r="B229" s="16"/>
      <c r="C229" s="16"/>
      <c r="D229" s="16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1:16" s="3" customFormat="1" ht="15.75">
      <c r="A230" s="35"/>
      <c r="B230" s="16"/>
      <c r="C230" s="35"/>
      <c r="D230" s="35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</row>
    <row r="231" spans="1:3" s="7" customFormat="1" ht="15.75">
      <c r="A231" s="12"/>
      <c r="B231" s="82" t="s">
        <v>67</v>
      </c>
      <c r="C231" s="82"/>
    </row>
    <row r="232" spans="1:3" s="7" customFormat="1" ht="15.75">
      <c r="A232" s="12"/>
      <c r="B232" s="78" t="s">
        <v>70</v>
      </c>
      <c r="C232" s="78"/>
    </row>
    <row r="233" spans="1:3" s="7" customFormat="1" ht="15.75">
      <c r="A233" s="12"/>
      <c r="B233" s="17" t="s">
        <v>50</v>
      </c>
      <c r="C233" s="17"/>
    </row>
    <row r="234" spans="1:3" s="7" customFormat="1" ht="15.75">
      <c r="A234" s="12"/>
      <c r="B234" s="17" t="s">
        <v>51</v>
      </c>
      <c r="C234" s="17"/>
    </row>
    <row r="235" spans="1:16" ht="31.5" customHeight="1">
      <c r="A235" s="2"/>
      <c r="B235" s="13"/>
      <c r="C235" s="83" t="s">
        <v>52</v>
      </c>
      <c r="D235" s="83" t="s">
        <v>32</v>
      </c>
      <c r="E235" s="92" t="s">
        <v>33</v>
      </c>
      <c r="F235" s="93"/>
      <c r="G235" s="94"/>
      <c r="H235" s="83" t="s">
        <v>34</v>
      </c>
      <c r="I235" s="88" t="s">
        <v>38</v>
      </c>
      <c r="J235" s="89"/>
      <c r="K235" s="89"/>
      <c r="L235" s="90"/>
      <c r="M235" s="88" t="s">
        <v>39</v>
      </c>
      <c r="N235" s="89"/>
      <c r="O235" s="89"/>
      <c r="P235" s="90"/>
    </row>
    <row r="236" spans="1:16" s="3" customFormat="1" ht="36" customHeight="1">
      <c r="A236" s="11" t="s">
        <v>31</v>
      </c>
      <c r="B236" s="14" t="s">
        <v>28</v>
      </c>
      <c r="C236" s="84"/>
      <c r="D236" s="84"/>
      <c r="E236" s="10" t="s">
        <v>35</v>
      </c>
      <c r="F236" s="10" t="s">
        <v>36</v>
      </c>
      <c r="G236" s="10" t="s">
        <v>37</v>
      </c>
      <c r="H236" s="84"/>
      <c r="I236" s="18" t="s">
        <v>40</v>
      </c>
      <c r="J236" s="18" t="s">
        <v>41</v>
      </c>
      <c r="K236" s="18" t="s">
        <v>42</v>
      </c>
      <c r="L236" s="18" t="s">
        <v>43</v>
      </c>
      <c r="M236" s="18" t="s">
        <v>44</v>
      </c>
      <c r="N236" s="18" t="s">
        <v>45</v>
      </c>
      <c r="O236" s="18" t="s">
        <v>46</v>
      </c>
      <c r="P236" s="18" t="s">
        <v>47</v>
      </c>
    </row>
    <row r="237" spans="1:16" s="21" customFormat="1" ht="15.75">
      <c r="A237" s="22">
        <v>1</v>
      </c>
      <c r="B237" s="19"/>
      <c r="C237" s="19">
        <v>2</v>
      </c>
      <c r="D237" s="20">
        <v>3</v>
      </c>
      <c r="E237" s="19">
        <v>4</v>
      </c>
      <c r="F237" s="19">
        <v>5</v>
      </c>
      <c r="G237" s="19">
        <v>6</v>
      </c>
      <c r="H237" s="20">
        <v>7</v>
      </c>
      <c r="I237" s="19">
        <v>8</v>
      </c>
      <c r="J237" s="19">
        <v>9</v>
      </c>
      <c r="K237" s="19">
        <v>10</v>
      </c>
      <c r="L237" s="19">
        <v>11</v>
      </c>
      <c r="M237" s="19">
        <v>12</v>
      </c>
      <c r="N237" s="19">
        <v>13</v>
      </c>
      <c r="O237" s="19">
        <v>14</v>
      </c>
      <c r="P237" s="19">
        <v>15</v>
      </c>
    </row>
    <row r="238" spans="1:16" s="3" customFormat="1" ht="21" customHeight="1">
      <c r="A238" s="11"/>
      <c r="B238" s="14"/>
      <c r="C238" s="6" t="s">
        <v>30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8"/>
    </row>
    <row r="239" spans="1:16" ht="19.5" customHeight="1">
      <c r="A239" s="2"/>
      <c r="B239" s="13"/>
      <c r="C239" s="1"/>
      <c r="D239" s="1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</row>
    <row r="240" spans="1:16" ht="19.5" customHeight="1">
      <c r="A240" s="2"/>
      <c r="B240" s="13"/>
      <c r="C240" s="1"/>
      <c r="D240" s="1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</row>
    <row r="241" spans="1:16" ht="18" customHeight="1">
      <c r="A241" s="2"/>
      <c r="B241" s="13"/>
      <c r="C241" s="13"/>
      <c r="D241" s="1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</row>
    <row r="242" spans="1:16" ht="18.75" customHeight="1">
      <c r="A242" s="2"/>
      <c r="B242" s="13"/>
      <c r="C242" s="1"/>
      <c r="D242" s="1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</row>
    <row r="243" spans="1:16" ht="20.25" customHeight="1">
      <c r="A243" s="2"/>
      <c r="B243" s="13"/>
      <c r="C243" s="1"/>
      <c r="D243" s="1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</row>
    <row r="244" spans="1:16" s="3" customFormat="1" ht="21.75" customHeight="1">
      <c r="A244" s="2"/>
      <c r="B244" s="4"/>
      <c r="C244" s="2" t="s">
        <v>1</v>
      </c>
      <c r="D244" s="2"/>
      <c r="E244" s="31">
        <f aca="true" t="shared" si="31" ref="E244:P244">SUM(E239:E243)</f>
        <v>0</v>
      </c>
      <c r="F244" s="31">
        <f t="shared" si="31"/>
        <v>0</v>
      </c>
      <c r="G244" s="31">
        <f t="shared" si="31"/>
        <v>0</v>
      </c>
      <c r="H244" s="31">
        <f t="shared" si="31"/>
        <v>0</v>
      </c>
      <c r="I244" s="31">
        <f t="shared" si="31"/>
        <v>0</v>
      </c>
      <c r="J244" s="31">
        <f t="shared" si="31"/>
        <v>0</v>
      </c>
      <c r="K244" s="31">
        <f t="shared" si="31"/>
        <v>0</v>
      </c>
      <c r="L244" s="31">
        <f t="shared" si="31"/>
        <v>0</v>
      </c>
      <c r="M244" s="31">
        <f t="shared" si="31"/>
        <v>0</v>
      </c>
      <c r="N244" s="31">
        <f t="shared" si="31"/>
        <v>0</v>
      </c>
      <c r="O244" s="31">
        <f t="shared" si="31"/>
        <v>0</v>
      </c>
      <c r="P244" s="31">
        <f t="shared" si="31"/>
        <v>0</v>
      </c>
    </row>
    <row r="245" spans="1:16" s="3" customFormat="1" ht="21" customHeight="1">
      <c r="A245" s="2"/>
      <c r="B245" s="4"/>
      <c r="C245" s="2" t="s">
        <v>29</v>
      </c>
      <c r="D245" s="2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</row>
    <row r="246" spans="1:16" ht="24" customHeight="1">
      <c r="A246" s="2"/>
      <c r="B246" s="13"/>
      <c r="C246" s="1"/>
      <c r="D246" s="1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</row>
    <row r="247" spans="1:16" ht="18" customHeight="1">
      <c r="A247" s="2"/>
      <c r="B247" s="13"/>
      <c r="C247" s="1"/>
      <c r="D247" s="1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</row>
    <row r="248" spans="1:16" ht="18.75" customHeight="1">
      <c r="A248" s="2"/>
      <c r="B248" s="13"/>
      <c r="C248" s="1"/>
      <c r="D248" s="1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</row>
    <row r="249" spans="1:16" ht="18" customHeight="1">
      <c r="A249" s="2"/>
      <c r="B249" s="13"/>
      <c r="C249" s="1"/>
      <c r="D249" s="1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</row>
    <row r="250" spans="1:16" ht="18.75" customHeight="1">
      <c r="A250" s="2"/>
      <c r="B250" s="13"/>
      <c r="C250" s="1"/>
      <c r="D250" s="1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</row>
    <row r="251" spans="1:16" ht="18.75" customHeight="1">
      <c r="A251" s="2"/>
      <c r="B251" s="13"/>
      <c r="C251" s="1"/>
      <c r="D251" s="1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</row>
    <row r="252" spans="1:16" s="3" customFormat="1" ht="18" customHeight="1">
      <c r="A252" s="2"/>
      <c r="B252" s="4"/>
      <c r="C252" s="2" t="s">
        <v>1</v>
      </c>
      <c r="D252" s="2"/>
      <c r="E252" s="31">
        <f>SUM(E246:E251)</f>
        <v>0</v>
      </c>
      <c r="F252" s="31">
        <f aca="true" t="shared" si="32" ref="F252:P252">SUM(F246:F251)</f>
        <v>0</v>
      </c>
      <c r="G252" s="31">
        <f t="shared" si="32"/>
        <v>0</v>
      </c>
      <c r="H252" s="31">
        <f t="shared" si="32"/>
        <v>0</v>
      </c>
      <c r="I252" s="31">
        <f t="shared" si="32"/>
        <v>0</v>
      </c>
      <c r="J252" s="31">
        <f t="shared" si="32"/>
        <v>0</v>
      </c>
      <c r="K252" s="31">
        <f t="shared" si="32"/>
        <v>0</v>
      </c>
      <c r="L252" s="31">
        <f t="shared" si="32"/>
        <v>0</v>
      </c>
      <c r="M252" s="31">
        <f t="shared" si="32"/>
        <v>0</v>
      </c>
      <c r="N252" s="31">
        <f t="shared" si="32"/>
        <v>0</v>
      </c>
      <c r="O252" s="31">
        <f t="shared" si="32"/>
        <v>0</v>
      </c>
      <c r="P252" s="31">
        <f t="shared" si="32"/>
        <v>0</v>
      </c>
    </row>
    <row r="253" spans="1:16" s="3" customFormat="1" ht="19.5" customHeight="1">
      <c r="A253" s="2"/>
      <c r="B253" s="4"/>
      <c r="C253" s="2" t="s">
        <v>58</v>
      </c>
      <c r="D253" s="2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</row>
    <row r="254" spans="1:16" s="12" customFormat="1" ht="21.75" customHeight="1">
      <c r="A254" s="9"/>
      <c r="B254" s="13"/>
      <c r="C254" s="13"/>
      <c r="D254" s="1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</row>
    <row r="255" spans="1:16" ht="19.5" customHeight="1">
      <c r="A255" s="2"/>
      <c r="B255" s="13"/>
      <c r="C255" s="1"/>
      <c r="D255" s="1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</row>
    <row r="256" spans="1:16" s="3" customFormat="1" ht="18" customHeight="1">
      <c r="A256" s="2"/>
      <c r="B256" s="4"/>
      <c r="C256" s="2" t="s">
        <v>1</v>
      </c>
      <c r="D256" s="2"/>
      <c r="E256" s="31">
        <f aca="true" t="shared" si="33" ref="E256:P256">SUM(E254:E255)</f>
        <v>0</v>
      </c>
      <c r="F256" s="31">
        <f t="shared" si="33"/>
        <v>0</v>
      </c>
      <c r="G256" s="31">
        <f t="shared" si="33"/>
        <v>0</v>
      </c>
      <c r="H256" s="31">
        <f t="shared" si="33"/>
        <v>0</v>
      </c>
      <c r="I256" s="31">
        <f t="shared" si="33"/>
        <v>0</v>
      </c>
      <c r="J256" s="31">
        <f t="shared" si="33"/>
        <v>0</v>
      </c>
      <c r="K256" s="31">
        <f t="shared" si="33"/>
        <v>0</v>
      </c>
      <c r="L256" s="31">
        <f t="shared" si="33"/>
        <v>0</v>
      </c>
      <c r="M256" s="31">
        <f t="shared" si="33"/>
        <v>0</v>
      </c>
      <c r="N256" s="31">
        <f t="shared" si="33"/>
        <v>0</v>
      </c>
      <c r="O256" s="31">
        <f t="shared" si="33"/>
        <v>0</v>
      </c>
      <c r="P256" s="31">
        <f t="shared" si="33"/>
        <v>0</v>
      </c>
    </row>
    <row r="257" spans="1:256" s="3" customFormat="1" ht="23.25" customHeight="1">
      <c r="A257" s="32"/>
      <c r="B257" s="4"/>
      <c r="C257" s="2" t="s">
        <v>19</v>
      </c>
      <c r="D257" s="2"/>
      <c r="E257" s="31">
        <f>E244+E252+E256</f>
        <v>0</v>
      </c>
      <c r="F257" s="31">
        <f aca="true" t="shared" si="34" ref="F257:P257">F244+F252+F256</f>
        <v>0</v>
      </c>
      <c r="G257" s="31">
        <f t="shared" si="34"/>
        <v>0</v>
      </c>
      <c r="H257" s="31">
        <f t="shared" si="34"/>
        <v>0</v>
      </c>
      <c r="I257" s="31">
        <f t="shared" si="34"/>
        <v>0</v>
      </c>
      <c r="J257" s="31">
        <f t="shared" si="34"/>
        <v>0</v>
      </c>
      <c r="K257" s="31">
        <f t="shared" si="34"/>
        <v>0</v>
      </c>
      <c r="L257" s="31">
        <f t="shared" si="34"/>
        <v>0</v>
      </c>
      <c r="M257" s="31">
        <f t="shared" si="34"/>
        <v>0</v>
      </c>
      <c r="N257" s="31">
        <f t="shared" si="34"/>
        <v>0</v>
      </c>
      <c r="O257" s="31">
        <f t="shared" si="34"/>
        <v>0</v>
      </c>
      <c r="P257" s="31">
        <f t="shared" si="34"/>
        <v>0</v>
      </c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  <c r="GB257" s="33"/>
      <c r="GC257" s="33"/>
      <c r="GD257" s="33"/>
      <c r="GE257" s="33"/>
      <c r="GF257" s="33"/>
      <c r="GG257" s="33"/>
      <c r="GH257" s="33"/>
      <c r="GI257" s="33"/>
      <c r="GJ257" s="33"/>
      <c r="GK257" s="33"/>
      <c r="GL257" s="33"/>
      <c r="GM257" s="33"/>
      <c r="GN257" s="33"/>
      <c r="GO257" s="33"/>
      <c r="GP257" s="33"/>
      <c r="GQ257" s="33"/>
      <c r="GR257" s="33"/>
      <c r="GS257" s="33"/>
      <c r="GT257" s="33"/>
      <c r="GU257" s="33"/>
      <c r="GV257" s="33"/>
      <c r="GW257" s="33"/>
      <c r="GX257" s="33"/>
      <c r="GY257" s="33"/>
      <c r="GZ257" s="33"/>
      <c r="HA257" s="33"/>
      <c r="HB257" s="33"/>
      <c r="HC257" s="33"/>
      <c r="HD257" s="33"/>
      <c r="HE257" s="33"/>
      <c r="HF257" s="33"/>
      <c r="HG257" s="33"/>
      <c r="HH257" s="33"/>
      <c r="HI257" s="33"/>
      <c r="HJ257" s="33"/>
      <c r="HK257" s="33"/>
      <c r="HL257" s="33"/>
      <c r="HM257" s="33"/>
      <c r="HN257" s="33"/>
      <c r="HO257" s="33"/>
      <c r="HP257" s="33"/>
      <c r="HQ257" s="33"/>
      <c r="HR257" s="33"/>
      <c r="HS257" s="33"/>
      <c r="HT257" s="33"/>
      <c r="HU257" s="33"/>
      <c r="HV257" s="33"/>
      <c r="HW257" s="33"/>
      <c r="HX257" s="33"/>
      <c r="HY257" s="33"/>
      <c r="HZ257" s="33"/>
      <c r="IA257" s="33"/>
      <c r="IB257" s="33"/>
      <c r="IC257" s="33"/>
      <c r="ID257" s="33"/>
      <c r="IE257" s="33"/>
      <c r="IF257" s="33"/>
      <c r="IG257" s="33"/>
      <c r="IH257" s="33"/>
      <c r="II257" s="33"/>
      <c r="IJ257" s="33"/>
      <c r="IK257" s="33"/>
      <c r="IL257" s="33"/>
      <c r="IM257" s="33"/>
      <c r="IN257" s="33"/>
      <c r="IO257" s="33"/>
      <c r="IP257" s="33"/>
      <c r="IQ257" s="33"/>
      <c r="IR257" s="33"/>
      <c r="IS257" s="33"/>
      <c r="IT257" s="33"/>
      <c r="IU257" s="33"/>
      <c r="IV257" s="33"/>
    </row>
    <row r="258" spans="1:256" s="3" customFormat="1" ht="23.25" customHeight="1">
      <c r="A258" s="48"/>
      <c r="B258" s="16"/>
      <c r="C258" s="35"/>
      <c r="D258" s="35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  <c r="FH258" s="33"/>
      <c r="FI258" s="33"/>
      <c r="FJ258" s="33"/>
      <c r="FK258" s="33"/>
      <c r="FL258" s="33"/>
      <c r="FM258" s="33"/>
      <c r="FN258" s="33"/>
      <c r="FO258" s="33"/>
      <c r="FP258" s="33"/>
      <c r="FQ258" s="33"/>
      <c r="FR258" s="33"/>
      <c r="FS258" s="33"/>
      <c r="FT258" s="33"/>
      <c r="FU258" s="33"/>
      <c r="FV258" s="33"/>
      <c r="FW258" s="33"/>
      <c r="FX258" s="33"/>
      <c r="FY258" s="33"/>
      <c r="FZ258" s="33"/>
      <c r="GA258" s="33"/>
      <c r="GB258" s="33"/>
      <c r="GC258" s="33"/>
      <c r="GD258" s="33"/>
      <c r="GE258" s="33"/>
      <c r="GF258" s="33"/>
      <c r="GG258" s="33"/>
      <c r="GH258" s="33"/>
      <c r="GI258" s="33"/>
      <c r="GJ258" s="33"/>
      <c r="GK258" s="33"/>
      <c r="GL258" s="33"/>
      <c r="GM258" s="33"/>
      <c r="GN258" s="33"/>
      <c r="GO258" s="33"/>
      <c r="GP258" s="33"/>
      <c r="GQ258" s="33"/>
      <c r="GR258" s="33"/>
      <c r="GS258" s="33"/>
      <c r="GT258" s="33"/>
      <c r="GU258" s="33"/>
      <c r="GV258" s="33"/>
      <c r="GW258" s="33"/>
      <c r="GX258" s="33"/>
      <c r="GY258" s="33"/>
      <c r="GZ258" s="33"/>
      <c r="HA258" s="33"/>
      <c r="HB258" s="33"/>
      <c r="HC258" s="33"/>
      <c r="HD258" s="33"/>
      <c r="HE258" s="33"/>
      <c r="HF258" s="33"/>
      <c r="HG258" s="33"/>
      <c r="HH258" s="33"/>
      <c r="HI258" s="33"/>
      <c r="HJ258" s="33"/>
      <c r="HK258" s="33"/>
      <c r="HL258" s="33"/>
      <c r="HM258" s="33"/>
      <c r="HN258" s="33"/>
      <c r="HO258" s="33"/>
      <c r="HP258" s="33"/>
      <c r="HQ258" s="33"/>
      <c r="HR258" s="33"/>
      <c r="HS258" s="33"/>
      <c r="HT258" s="33"/>
      <c r="HU258" s="33"/>
      <c r="HV258" s="33"/>
      <c r="HW258" s="33"/>
      <c r="HX258" s="33"/>
      <c r="HY258" s="33"/>
      <c r="HZ258" s="33"/>
      <c r="IA258" s="33"/>
      <c r="IB258" s="33"/>
      <c r="IC258" s="33"/>
      <c r="ID258" s="33"/>
      <c r="IE258" s="33"/>
      <c r="IF258" s="33"/>
      <c r="IG258" s="33"/>
      <c r="IH258" s="33"/>
      <c r="II258" s="33"/>
      <c r="IJ258" s="33"/>
      <c r="IK258" s="33"/>
      <c r="IL258" s="33"/>
      <c r="IM258" s="33"/>
      <c r="IN258" s="33"/>
      <c r="IO258" s="33"/>
      <c r="IP258" s="33"/>
      <c r="IQ258" s="33"/>
      <c r="IR258" s="33"/>
      <c r="IS258" s="33"/>
      <c r="IT258" s="33"/>
      <c r="IU258" s="33"/>
      <c r="IV258" s="33"/>
    </row>
    <row r="259" spans="1:3" s="7" customFormat="1" ht="15.75">
      <c r="A259" s="12"/>
      <c r="B259" s="82" t="s">
        <v>68</v>
      </c>
      <c r="C259" s="82"/>
    </row>
    <row r="260" spans="1:3" s="7" customFormat="1" ht="15.75">
      <c r="A260" s="12"/>
      <c r="B260" s="78" t="s">
        <v>70</v>
      </c>
      <c r="C260" s="78"/>
    </row>
    <row r="261" spans="1:3" s="7" customFormat="1" ht="15.75">
      <c r="A261" s="12"/>
      <c r="B261" s="17" t="s">
        <v>50</v>
      </c>
      <c r="C261" s="17"/>
    </row>
    <row r="262" spans="1:3" s="7" customFormat="1" ht="15.75">
      <c r="A262" s="12"/>
      <c r="B262" s="17" t="s">
        <v>51</v>
      </c>
      <c r="C262" s="17"/>
    </row>
    <row r="263" spans="1:16" ht="31.5" customHeight="1">
      <c r="A263" s="2"/>
      <c r="B263" s="13"/>
      <c r="C263" s="83" t="s">
        <v>52</v>
      </c>
      <c r="D263" s="83" t="s">
        <v>32</v>
      </c>
      <c r="E263" s="92" t="s">
        <v>33</v>
      </c>
      <c r="F263" s="93"/>
      <c r="G263" s="94"/>
      <c r="H263" s="83" t="s">
        <v>34</v>
      </c>
      <c r="I263" s="88" t="s">
        <v>38</v>
      </c>
      <c r="J263" s="89"/>
      <c r="K263" s="89"/>
      <c r="L263" s="90"/>
      <c r="M263" s="88" t="s">
        <v>39</v>
      </c>
      <c r="N263" s="89"/>
      <c r="O263" s="89"/>
      <c r="P263" s="90"/>
    </row>
    <row r="264" spans="1:16" s="3" customFormat="1" ht="33.75" customHeight="1">
      <c r="A264" s="11" t="s">
        <v>31</v>
      </c>
      <c r="B264" s="14" t="s">
        <v>28</v>
      </c>
      <c r="C264" s="84"/>
      <c r="D264" s="84"/>
      <c r="E264" s="10" t="s">
        <v>35</v>
      </c>
      <c r="F264" s="10" t="s">
        <v>36</v>
      </c>
      <c r="G264" s="10" t="s">
        <v>37</v>
      </c>
      <c r="H264" s="84"/>
      <c r="I264" s="18" t="s">
        <v>40</v>
      </c>
      <c r="J264" s="18" t="s">
        <v>41</v>
      </c>
      <c r="K264" s="18" t="s">
        <v>42</v>
      </c>
      <c r="L264" s="18" t="s">
        <v>43</v>
      </c>
      <c r="M264" s="18" t="s">
        <v>44</v>
      </c>
      <c r="N264" s="18" t="s">
        <v>45</v>
      </c>
      <c r="O264" s="18" t="s">
        <v>46</v>
      </c>
      <c r="P264" s="18" t="s">
        <v>47</v>
      </c>
    </row>
    <row r="265" spans="1:16" s="21" customFormat="1" ht="15.75">
      <c r="A265" s="22">
        <v>1</v>
      </c>
      <c r="B265" s="19"/>
      <c r="C265" s="19">
        <v>2</v>
      </c>
      <c r="D265" s="20">
        <v>3</v>
      </c>
      <c r="E265" s="19">
        <v>4</v>
      </c>
      <c r="F265" s="19">
        <v>5</v>
      </c>
      <c r="G265" s="19">
        <v>6</v>
      </c>
      <c r="H265" s="20">
        <v>7</v>
      </c>
      <c r="I265" s="19">
        <v>8</v>
      </c>
      <c r="J265" s="19">
        <v>9</v>
      </c>
      <c r="K265" s="19">
        <v>10</v>
      </c>
      <c r="L265" s="19">
        <v>11</v>
      </c>
      <c r="M265" s="19">
        <v>12</v>
      </c>
      <c r="N265" s="19">
        <v>13</v>
      </c>
      <c r="O265" s="19">
        <v>14</v>
      </c>
      <c r="P265" s="19">
        <v>15</v>
      </c>
    </row>
    <row r="266" spans="1:16" s="3" customFormat="1" ht="18" customHeight="1">
      <c r="A266" s="11"/>
      <c r="B266" s="14"/>
      <c r="C266" s="6" t="s">
        <v>30</v>
      </c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8"/>
    </row>
    <row r="267" spans="1:256" ht="17.25" customHeight="1">
      <c r="A267" s="28"/>
      <c r="B267" s="28"/>
      <c r="C267" s="28"/>
      <c r="D267" s="2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  <c r="IH267" s="17"/>
      <c r="II267" s="17"/>
      <c r="IJ267" s="17"/>
      <c r="IK267" s="17"/>
      <c r="IL267" s="17"/>
      <c r="IM267" s="17"/>
      <c r="IN267" s="17"/>
      <c r="IO267" s="17"/>
      <c r="IP267" s="17"/>
      <c r="IQ267" s="17"/>
      <c r="IR267" s="17"/>
      <c r="IS267" s="17"/>
      <c r="IT267" s="17"/>
      <c r="IU267" s="17"/>
      <c r="IV267" s="17"/>
    </row>
    <row r="268" spans="1:256" ht="18.75" customHeight="1">
      <c r="A268" s="28"/>
      <c r="B268" s="28"/>
      <c r="C268" s="28"/>
      <c r="D268" s="28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  <c r="IH268" s="17"/>
      <c r="II268" s="17"/>
      <c r="IJ268" s="17"/>
      <c r="IK268" s="17"/>
      <c r="IL268" s="17"/>
      <c r="IM268" s="17"/>
      <c r="IN268" s="17"/>
      <c r="IO268" s="17"/>
      <c r="IP268" s="17"/>
      <c r="IQ268" s="17"/>
      <c r="IR268" s="17"/>
      <c r="IS268" s="17"/>
      <c r="IT268" s="17"/>
      <c r="IU268" s="17"/>
      <c r="IV268" s="17"/>
    </row>
    <row r="269" spans="1:16" ht="19.5" customHeight="1">
      <c r="A269" s="2"/>
      <c r="B269" s="13"/>
      <c r="C269" s="13"/>
      <c r="D269" s="1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1:16" s="12" customFormat="1" ht="18.75" customHeight="1">
      <c r="A270" s="9"/>
      <c r="B270" s="13"/>
      <c r="C270" s="13"/>
      <c r="D270" s="1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</row>
    <row r="271" spans="1:16" ht="18.75" customHeight="1">
      <c r="A271" s="2"/>
      <c r="B271" s="13"/>
      <c r="C271" s="1"/>
      <c r="D271" s="1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</row>
    <row r="272" spans="1:16" s="3" customFormat="1" ht="18.75" customHeight="1">
      <c r="A272" s="2"/>
      <c r="B272" s="43"/>
      <c r="C272" s="43" t="s">
        <v>1</v>
      </c>
      <c r="D272" s="43"/>
      <c r="E272" s="44">
        <f aca="true" t="shared" si="35" ref="E272:P272">SUM(E267:E271)</f>
        <v>0</v>
      </c>
      <c r="F272" s="44">
        <f t="shared" si="35"/>
        <v>0</v>
      </c>
      <c r="G272" s="44">
        <f t="shared" si="35"/>
        <v>0</v>
      </c>
      <c r="H272" s="44">
        <f t="shared" si="35"/>
        <v>0</v>
      </c>
      <c r="I272" s="44">
        <f t="shared" si="35"/>
        <v>0</v>
      </c>
      <c r="J272" s="44">
        <f t="shared" si="35"/>
        <v>0</v>
      </c>
      <c r="K272" s="44">
        <f t="shared" si="35"/>
        <v>0</v>
      </c>
      <c r="L272" s="44">
        <f t="shared" si="35"/>
        <v>0</v>
      </c>
      <c r="M272" s="44">
        <f t="shared" si="35"/>
        <v>0</v>
      </c>
      <c r="N272" s="44">
        <f t="shared" si="35"/>
        <v>0</v>
      </c>
      <c r="O272" s="44">
        <f t="shared" si="35"/>
        <v>0</v>
      </c>
      <c r="P272" s="44">
        <f t="shared" si="35"/>
        <v>0</v>
      </c>
    </row>
    <row r="273" spans="1:16" s="3" customFormat="1" ht="19.5" customHeight="1">
      <c r="A273" s="2"/>
      <c r="B273" s="4"/>
      <c r="C273" s="2" t="s">
        <v>29</v>
      </c>
      <c r="D273" s="2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</row>
    <row r="274" spans="1:16" ht="23.25" customHeight="1">
      <c r="A274" s="2"/>
      <c r="B274" s="13"/>
      <c r="C274" s="13"/>
      <c r="D274" s="1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</row>
    <row r="275" spans="1:16" ht="20.25" customHeight="1">
      <c r="A275" s="2"/>
      <c r="B275" s="13"/>
      <c r="C275" s="13"/>
      <c r="D275" s="1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</row>
    <row r="276" spans="1:16" ht="33" customHeight="1">
      <c r="A276" s="2"/>
      <c r="B276" s="13"/>
      <c r="C276" s="14"/>
      <c r="D276" s="15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</row>
    <row r="277" spans="1:16" s="12" customFormat="1" ht="18" customHeight="1">
      <c r="A277" s="9"/>
      <c r="B277" s="13"/>
      <c r="C277" s="13"/>
      <c r="D277" s="15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</row>
    <row r="278" spans="1:16" ht="18.75" customHeight="1">
      <c r="A278" s="2"/>
      <c r="B278" s="13"/>
      <c r="C278" s="1"/>
      <c r="D278" s="15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</row>
    <row r="279" spans="1:16" ht="21.75" customHeight="1">
      <c r="A279" s="2"/>
      <c r="B279" s="13"/>
      <c r="C279" s="1"/>
      <c r="D279" s="1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</row>
    <row r="280" spans="1:16" s="3" customFormat="1" ht="17.25" customHeight="1">
      <c r="A280" s="2"/>
      <c r="B280" s="4"/>
      <c r="C280" s="2" t="s">
        <v>1</v>
      </c>
      <c r="D280" s="4"/>
      <c r="E280" s="31">
        <f aca="true" t="shared" si="36" ref="E280:P280">SUM(E274:E279)</f>
        <v>0</v>
      </c>
      <c r="F280" s="31">
        <f t="shared" si="36"/>
        <v>0</v>
      </c>
      <c r="G280" s="31">
        <f t="shared" si="36"/>
        <v>0</v>
      </c>
      <c r="H280" s="31">
        <f t="shared" si="36"/>
        <v>0</v>
      </c>
      <c r="I280" s="31">
        <f t="shared" si="36"/>
        <v>0</v>
      </c>
      <c r="J280" s="31">
        <f t="shared" si="36"/>
        <v>0</v>
      </c>
      <c r="K280" s="31">
        <f t="shared" si="36"/>
        <v>0</v>
      </c>
      <c r="L280" s="31">
        <f t="shared" si="36"/>
        <v>0</v>
      </c>
      <c r="M280" s="31">
        <f t="shared" si="36"/>
        <v>0</v>
      </c>
      <c r="N280" s="31">
        <f t="shared" si="36"/>
        <v>0</v>
      </c>
      <c r="O280" s="31">
        <f t="shared" si="36"/>
        <v>0</v>
      </c>
      <c r="P280" s="31">
        <f t="shared" si="36"/>
        <v>0</v>
      </c>
    </row>
    <row r="281" spans="1:16" s="3" customFormat="1" ht="18" customHeight="1">
      <c r="A281" s="2"/>
      <c r="B281" s="4"/>
      <c r="C281" s="2" t="s">
        <v>58</v>
      </c>
      <c r="D281" s="4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</row>
    <row r="282" spans="1:16" ht="18.75" customHeight="1">
      <c r="A282" s="2"/>
      <c r="B282" s="13"/>
      <c r="C282" s="1"/>
      <c r="D282" s="13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</row>
    <row r="283" spans="1:16" ht="19.5" customHeight="1">
      <c r="A283" s="2"/>
      <c r="B283" s="13"/>
      <c r="C283" s="1"/>
      <c r="D283" s="13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</row>
    <row r="284" spans="1:16" s="3" customFormat="1" ht="17.25" customHeight="1">
      <c r="A284" s="2"/>
      <c r="B284" s="4"/>
      <c r="C284" s="2" t="s">
        <v>1</v>
      </c>
      <c r="D284" s="4"/>
      <c r="E284" s="31">
        <f aca="true" t="shared" si="37" ref="E284:P284">SUM(E282:E283)</f>
        <v>0</v>
      </c>
      <c r="F284" s="31">
        <f t="shared" si="37"/>
        <v>0</v>
      </c>
      <c r="G284" s="31">
        <f t="shared" si="37"/>
        <v>0</v>
      </c>
      <c r="H284" s="31">
        <f t="shared" si="37"/>
        <v>0</v>
      </c>
      <c r="I284" s="31">
        <f t="shared" si="37"/>
        <v>0</v>
      </c>
      <c r="J284" s="31">
        <f t="shared" si="37"/>
        <v>0</v>
      </c>
      <c r="K284" s="31">
        <f t="shared" si="37"/>
        <v>0</v>
      </c>
      <c r="L284" s="31">
        <f t="shared" si="37"/>
        <v>0</v>
      </c>
      <c r="M284" s="31">
        <f t="shared" si="37"/>
        <v>0</v>
      </c>
      <c r="N284" s="31">
        <f t="shared" si="37"/>
        <v>0</v>
      </c>
      <c r="O284" s="31">
        <f t="shared" si="37"/>
        <v>0</v>
      </c>
      <c r="P284" s="31">
        <f t="shared" si="37"/>
        <v>0</v>
      </c>
    </row>
    <row r="285" spans="1:16" s="3" customFormat="1" ht="19.5" customHeight="1">
      <c r="A285" s="2"/>
      <c r="B285" s="4"/>
      <c r="C285" s="2" t="s">
        <v>19</v>
      </c>
      <c r="D285" s="2"/>
      <c r="E285" s="31">
        <f aca="true" t="shared" si="38" ref="E285:P285">E272+E280+E284</f>
        <v>0</v>
      </c>
      <c r="F285" s="31">
        <f t="shared" si="38"/>
        <v>0</v>
      </c>
      <c r="G285" s="31">
        <f t="shared" si="38"/>
        <v>0</v>
      </c>
      <c r="H285" s="31">
        <f t="shared" si="38"/>
        <v>0</v>
      </c>
      <c r="I285" s="31">
        <f t="shared" si="38"/>
        <v>0</v>
      </c>
      <c r="J285" s="31">
        <f t="shared" si="38"/>
        <v>0</v>
      </c>
      <c r="K285" s="31">
        <f t="shared" si="38"/>
        <v>0</v>
      </c>
      <c r="L285" s="31">
        <f t="shared" si="38"/>
        <v>0</v>
      </c>
      <c r="M285" s="31">
        <f t="shared" si="38"/>
        <v>0</v>
      </c>
      <c r="N285" s="31">
        <f t="shared" si="38"/>
        <v>0</v>
      </c>
      <c r="O285" s="31">
        <f t="shared" si="38"/>
        <v>0</v>
      </c>
      <c r="P285" s="31">
        <f t="shared" si="38"/>
        <v>0</v>
      </c>
    </row>
    <row r="286" spans="1:16" s="5" customFormat="1" ht="27.75" customHeight="1">
      <c r="A286" s="4"/>
      <c r="B286" s="4"/>
      <c r="C286" s="4" t="s">
        <v>75</v>
      </c>
      <c r="D286" s="4"/>
      <c r="E286" s="24">
        <f aca="true" t="shared" si="39" ref="E286:P286">E27+E57+E88+E116+E144+E172+E199+E228+E257+E285</f>
        <v>582.9300000000001</v>
      </c>
      <c r="F286" s="24">
        <f t="shared" si="39"/>
        <v>573.17</v>
      </c>
      <c r="G286" s="24">
        <f t="shared" si="39"/>
        <v>2356.57</v>
      </c>
      <c r="H286" s="24">
        <f t="shared" si="39"/>
        <v>16033.45</v>
      </c>
      <c r="I286" s="24">
        <f t="shared" si="39"/>
        <v>9.08</v>
      </c>
      <c r="J286" s="24">
        <f t="shared" si="39"/>
        <v>445.67999999999995</v>
      </c>
      <c r="K286" s="24">
        <f t="shared" si="39"/>
        <v>279.2</v>
      </c>
      <c r="L286" s="24">
        <f t="shared" si="39"/>
        <v>81.24000000000001</v>
      </c>
      <c r="M286" s="24">
        <f t="shared" si="39"/>
        <v>6147.259999999998</v>
      </c>
      <c r="N286" s="24">
        <f t="shared" si="39"/>
        <v>12289.51</v>
      </c>
      <c r="O286" s="24">
        <f t="shared" si="39"/>
        <v>2614.68</v>
      </c>
      <c r="P286" s="24">
        <f t="shared" si="39"/>
        <v>596.84</v>
      </c>
    </row>
    <row r="287" spans="1:12" ht="15.75">
      <c r="A287" s="3"/>
      <c r="B287" s="78" t="s">
        <v>76</v>
      </c>
      <c r="C287" s="78"/>
      <c r="D287" s="78"/>
      <c r="E287" s="78"/>
      <c r="F287" s="78"/>
      <c r="G287" s="78"/>
      <c r="H287" s="78"/>
      <c r="I287" s="78"/>
      <c r="J287" s="78"/>
      <c r="K287" s="78"/>
      <c r="L287" s="78"/>
    </row>
    <row r="288" spans="1:12" ht="15.75">
      <c r="A288" s="3"/>
      <c r="B288" s="78" t="s">
        <v>77</v>
      </c>
      <c r="C288" s="78"/>
      <c r="D288" s="78"/>
      <c r="E288" s="78"/>
      <c r="F288" s="78"/>
      <c r="G288" s="78"/>
      <c r="H288" s="78"/>
      <c r="I288" s="78"/>
      <c r="J288" s="78"/>
      <c r="K288" s="78"/>
      <c r="L288" s="78"/>
    </row>
    <row r="289" spans="1:12" ht="15.75">
      <c r="A289" s="3"/>
      <c r="B289" s="62"/>
      <c r="C289" s="98" t="s">
        <v>78</v>
      </c>
      <c r="D289" s="98"/>
      <c r="E289" s="98"/>
      <c r="F289" s="98"/>
      <c r="G289" s="98"/>
      <c r="H289" s="98"/>
      <c r="I289" s="63"/>
      <c r="J289" s="63"/>
      <c r="K289" s="63"/>
      <c r="L289" s="63"/>
    </row>
    <row r="290" spans="1:12" ht="15.75">
      <c r="A290" s="3"/>
      <c r="B290" s="62"/>
      <c r="C290" s="63"/>
      <c r="D290" s="63"/>
      <c r="E290" s="63"/>
      <c r="F290" s="63"/>
      <c r="G290" s="63"/>
      <c r="H290" s="63"/>
      <c r="I290" s="63"/>
      <c r="J290" s="63"/>
      <c r="K290" s="63"/>
      <c r="L290" s="63"/>
    </row>
  </sheetData>
  <sheetProtection/>
  <mergeCells count="79">
    <mergeCell ref="B1:N1"/>
    <mergeCell ref="C6:C7"/>
    <mergeCell ref="D6:D7"/>
    <mergeCell ref="E6:G6"/>
    <mergeCell ref="H6:H7"/>
    <mergeCell ref="I6:L6"/>
    <mergeCell ref="M6:P6"/>
    <mergeCell ref="B33:C33"/>
    <mergeCell ref="B34:C34"/>
    <mergeCell ref="C37:C38"/>
    <mergeCell ref="D37:D38"/>
    <mergeCell ref="E37:G37"/>
    <mergeCell ref="H37:H38"/>
    <mergeCell ref="I37:L37"/>
    <mergeCell ref="M37:P37"/>
    <mergeCell ref="B64:C64"/>
    <mergeCell ref="C68:C69"/>
    <mergeCell ref="D68:D69"/>
    <mergeCell ref="E68:G68"/>
    <mergeCell ref="H68:H69"/>
    <mergeCell ref="I68:L68"/>
    <mergeCell ref="M68:P68"/>
    <mergeCell ref="B90:C90"/>
    <mergeCell ref="C94:C95"/>
    <mergeCell ref="D94:D95"/>
    <mergeCell ref="E94:G94"/>
    <mergeCell ref="H94:H95"/>
    <mergeCell ref="I94:L94"/>
    <mergeCell ref="M94:P94"/>
    <mergeCell ref="B117:C117"/>
    <mergeCell ref="C121:C122"/>
    <mergeCell ref="D121:D122"/>
    <mergeCell ref="E121:G121"/>
    <mergeCell ref="H121:H122"/>
    <mergeCell ref="I121:L121"/>
    <mergeCell ref="M121:P121"/>
    <mergeCell ref="B147:C147"/>
    <mergeCell ref="B148:C148"/>
    <mergeCell ref="C151:C152"/>
    <mergeCell ref="D151:D152"/>
    <mergeCell ref="E151:G151"/>
    <mergeCell ref="H151:H152"/>
    <mergeCell ref="I151:L151"/>
    <mergeCell ref="M151:P151"/>
    <mergeCell ref="B175:C175"/>
    <mergeCell ref="B176:C176"/>
    <mergeCell ref="C179:C180"/>
    <mergeCell ref="D179:D180"/>
    <mergeCell ref="E179:G179"/>
    <mergeCell ref="H179:H180"/>
    <mergeCell ref="I179:L179"/>
    <mergeCell ref="M179:P179"/>
    <mergeCell ref="M235:P235"/>
    <mergeCell ref="B202:C202"/>
    <mergeCell ref="B203:C203"/>
    <mergeCell ref="C206:C207"/>
    <mergeCell ref="D206:D207"/>
    <mergeCell ref="E206:G206"/>
    <mergeCell ref="H206:H207"/>
    <mergeCell ref="H263:H264"/>
    <mergeCell ref="I206:L206"/>
    <mergeCell ref="M206:P206"/>
    <mergeCell ref="B231:C231"/>
    <mergeCell ref="B232:C232"/>
    <mergeCell ref="C235:C236"/>
    <mergeCell ref="D235:D236"/>
    <mergeCell ref="E235:G235"/>
    <mergeCell ref="H235:H236"/>
    <mergeCell ref="I235:L235"/>
    <mergeCell ref="I263:L263"/>
    <mergeCell ref="M263:P263"/>
    <mergeCell ref="B287:L287"/>
    <mergeCell ref="B288:L288"/>
    <mergeCell ref="C289:H289"/>
    <mergeCell ref="B259:C259"/>
    <mergeCell ref="B260:C260"/>
    <mergeCell ref="C263:C264"/>
    <mergeCell ref="D263:D264"/>
    <mergeCell ref="E263:G2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2015-12-28T03:25:48Z</cp:lastPrinted>
  <dcterms:created xsi:type="dcterms:W3CDTF">2009-06-20T16:02:12Z</dcterms:created>
  <dcterms:modified xsi:type="dcterms:W3CDTF">2016-01-13T17:23:19Z</dcterms:modified>
  <cp:category/>
  <cp:version/>
  <cp:contentType/>
  <cp:contentStatus/>
</cp:coreProperties>
</file>